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virginiamunicipalleague.sharepoint.com/Shared Documents/2019 GeneralAssembly/2019 Budget Items/"/>
    </mc:Choice>
  </mc:AlternateContent>
  <xr:revisionPtr revIDLastSave="1038" documentId="8_{D1208E3F-E54E-41B0-9D70-ABF32848DD29}" xr6:coauthVersionLast="40" xr6:coauthVersionMax="40" xr10:uidLastSave="{1D55F046-E593-401B-B071-D0ABCE73F3D0}"/>
  <bookViews>
    <workbookView xWindow="-120" yWindow="-120" windowWidth="29040" windowHeight="15840" xr2:uid="{00000000-000D-0000-FFFF-FFFF00000000}"/>
  </bookViews>
  <sheets>
    <sheet name="Sheet1" sheetId="1" r:id="rId1"/>
  </sheets>
  <definedNames>
    <definedName name="_xlnm._FilterDatabase" localSheetId="0" hidden="1">Sheet1!$A$4:$L$136</definedName>
    <definedName name="_xlnm.Print_Area" localSheetId="0">Sheet1!$B:$J</definedName>
    <definedName name="_xlnm.Print_Titles" localSheetId="0">Sheet1!$B:$F,Sheet1!$1:$4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1" l="1"/>
  <c r="G22" i="1" l="1"/>
  <c r="F45" i="1" l="1"/>
  <c r="F41" i="1"/>
  <c r="E41" i="1"/>
</calcChain>
</file>

<file path=xl/sharedStrings.xml><?xml version="1.0" encoding="utf-8"?>
<sst xmlns="http://schemas.openxmlformats.org/spreadsheetml/2006/main" count="1039" uniqueCount="278">
  <si>
    <t>Introduced</t>
  </si>
  <si>
    <t>House</t>
  </si>
  <si>
    <t>Senate</t>
  </si>
  <si>
    <t>Area</t>
  </si>
  <si>
    <t>Agency/Item Number</t>
  </si>
  <si>
    <t>Item Description</t>
  </si>
  <si>
    <t>Column2</t>
  </si>
  <si>
    <t>FY19</t>
  </si>
  <si>
    <t>FY20</t>
  </si>
  <si>
    <t>Language</t>
  </si>
  <si>
    <t>Economic Development</t>
  </si>
  <si>
    <t>Finance</t>
  </si>
  <si>
    <t>Natural Resources</t>
  </si>
  <si>
    <t>Conservation &amp; Recreation/Item 362</t>
  </si>
  <si>
    <t>Transportation</t>
  </si>
  <si>
    <t>PROPOSED FY2019-2020 BUDGET BILL (HB 700 &amp; SB 1100) -- A CLOSER LOOK</t>
  </si>
  <si>
    <t>Treasury Board/Item 279</t>
  </si>
  <si>
    <t>Interfund Transfers/Item 3-1.01</t>
  </si>
  <si>
    <t>Public Education SOQ Fund/Item 3-5.03</t>
  </si>
  <si>
    <t>Central Appropriations/Item  475</t>
  </si>
  <si>
    <t>VDOT/Item 454</t>
  </si>
  <si>
    <t>Administration</t>
  </si>
  <si>
    <t>Compensation Board Item 67</t>
  </si>
  <si>
    <t>Health &amp; Human Resources</t>
  </si>
  <si>
    <t>Children's Services Act Item 282</t>
  </si>
  <si>
    <t>Department of Health Item 287</t>
  </si>
  <si>
    <t>Department of Health Item 289</t>
  </si>
  <si>
    <t>Department of Health Item 291</t>
  </si>
  <si>
    <t>Department of Health Item 292</t>
  </si>
  <si>
    <t>Department of Health Item 293</t>
  </si>
  <si>
    <t>Department of Medical Assistance Services Item 302</t>
  </si>
  <si>
    <t>$1,275,294;$12,451,553 NGF</t>
  </si>
  <si>
    <t>4,294,221; $7,446,527 NGF</t>
  </si>
  <si>
    <t xml:space="preserve">$2,975,950; $27,823,633 NGF </t>
  </si>
  <si>
    <t>$7,233,047; $34,573,639 NGF</t>
  </si>
  <si>
    <t>Department of Behavioral Health &amp; Developmental Services Item 310</t>
  </si>
  <si>
    <t>Department of Behavioral Health &amp; Developmental Services Item 311</t>
  </si>
  <si>
    <t>Department of Behavioral Health &amp; Developmental Services Item 312</t>
  </si>
  <si>
    <t>Department of Behavioral Health &amp; Developmental Services Item 316</t>
  </si>
  <si>
    <t>Department of Social Services Item 341</t>
  </si>
  <si>
    <t>$332,538; $332,538 NGF</t>
  </si>
  <si>
    <t>Department of Criminal Justice Services Item 395</t>
  </si>
  <si>
    <t>Public Safety &amp; Homeland Security</t>
  </si>
  <si>
    <t>Executive Offices</t>
  </si>
  <si>
    <t>Education</t>
  </si>
  <si>
    <t>Financial Assistance/Item 135</t>
  </si>
  <si>
    <t>State Education Assistance/Item 136</t>
  </si>
  <si>
    <t>Department of Elections/Item 83</t>
  </si>
  <si>
    <t>No change</t>
  </si>
  <si>
    <t>Legislative</t>
  </si>
  <si>
    <t>Joint Legislative Audit &amp; Review Item 31</t>
  </si>
  <si>
    <t>Special Ed/Student Services, Item 129 #1s</t>
  </si>
  <si>
    <t>Introduced budget adds $1.2 million in FY20 to contract with Riverside Shore Memorial Hospital for obstetrical health care; requires hospital to provide such services to Eastern Shore residents.  House and Senate amendments remove this funding (Item 293#1h; Item 293#4s)</t>
  </si>
  <si>
    <t>Department of Medical Assistance Services Item 303/DBDHS Item 310</t>
  </si>
  <si>
    <t>Department of Medical Assistance Services Item 303</t>
  </si>
  <si>
    <t>Department of Social Services Item 339</t>
  </si>
  <si>
    <t>$1,843,751; $1,311,612 NGF</t>
  </si>
  <si>
    <t>Department of Social Services Item 344</t>
  </si>
  <si>
    <t>State Education Assistance/Item 136 #1s</t>
  </si>
  <si>
    <t>Independent Agencies</t>
  </si>
  <si>
    <t>Virginia Retirement System/Item 486 #2s</t>
  </si>
  <si>
    <t>Department of Criminal Justice Services Item 392</t>
  </si>
  <si>
    <t>Department of Criminal Justice Services Item 393</t>
  </si>
  <si>
    <t>Housing &amp; Community Development/Item 109 #1s</t>
  </si>
  <si>
    <t>No Change</t>
  </si>
  <si>
    <t>Secretary of Finance/Item 255 #1s</t>
  </si>
  <si>
    <t>Dept of Accounts/Item 266.10 #1</t>
  </si>
  <si>
    <t>Marine Resources Commission/Item 376; Item 376 #1s</t>
  </si>
  <si>
    <t xml:space="preserve">VDOT/Item 455; Item 455 #1h, Item C-34.30 #1h </t>
  </si>
  <si>
    <t>first amendment</t>
  </si>
  <si>
    <t>second amendment</t>
  </si>
  <si>
    <t>State Education Assistance/Item 136; Item 136 #10s</t>
  </si>
  <si>
    <t>($80,000,000 GF); $80,000,000 NGF</t>
  </si>
  <si>
    <t>$80,000,000 GF; ($80,000,000 NGF)</t>
  </si>
  <si>
    <t>($10,000,000 GF)</t>
  </si>
  <si>
    <t>($87,569,976); $43,828,883</t>
  </si>
  <si>
    <t>State Education Assistance/Item 136; Item 136 #11h; Item 136 #10s</t>
  </si>
  <si>
    <t>Conference</t>
  </si>
  <si>
    <t>Secretary of Commerce &amp; Trade/Item 103; Item 103 #2c</t>
  </si>
  <si>
    <t>Housing &amp; Community Development/Item 105; Item 105 #1h; Item 105 #1s; Item 105 #1c</t>
  </si>
  <si>
    <t>Housing &amp; Community Development/Item 106; Item 106 #1h, 106 #3h and 106 #5h; Item 106 #1s and Item 106 #2s; Item 106 #4c and Item 106 #5c</t>
  </si>
  <si>
    <t xml:space="preserve">Housing &amp; Community Development/Item 106 #6h; Item 106 #1c </t>
  </si>
  <si>
    <t>Housing &amp; Community Development/Item 107 #1h; Item 107 #1c</t>
  </si>
  <si>
    <t>No amendment</t>
  </si>
  <si>
    <t>Labor &amp; Industry/Item 113; Item 113 #1c</t>
  </si>
  <si>
    <t>Mines, Minerals &amp; Energy/Item 117; Item 117 #1c</t>
  </si>
  <si>
    <t>VEDP/ Item 122; Item 122 #1h and Item 122 #1s; Item 122 #1c</t>
  </si>
  <si>
    <t>VEC/Item 123; Item 123 #1h and Item 123 #1s; Item 123 #1c</t>
  </si>
  <si>
    <t>Financial Assistance/Item 135 #7c</t>
  </si>
  <si>
    <t>Financial Assistance/Item 135; Item 135 #7h; Item 135 #1s #11c</t>
  </si>
  <si>
    <t>Financial Assistance/Item 135 #2s #12c</t>
  </si>
  <si>
    <t>State Education Assistance/Item 136 #4c</t>
  </si>
  <si>
    <t>State Education Assistance/Item 136 #2s #6c</t>
  </si>
  <si>
    <t>State Education Assistance/Item 136; Item 136 #10h; Item 136 #4s #5c</t>
  </si>
  <si>
    <t>State Education Assistance/Item 136; Item 136 #5h #10c</t>
  </si>
  <si>
    <t>($45,000,000) GF; $45,000,000 NGF</t>
  </si>
  <si>
    <t>No  change</t>
  </si>
  <si>
    <r>
      <t xml:space="preserve">Introduced budget repurposes $80 million from the Literary Fund to support school construction loans. The House reverts the $80 million back to support VRS payments. The Senate keeps school construction loans, but reduces the funding to $70 million. </t>
    </r>
    <r>
      <rPr>
        <b/>
        <sz val="11"/>
        <color theme="1"/>
        <rFont val="Times New Roman"/>
        <family val="1"/>
      </rPr>
      <t>Conference report:</t>
    </r>
    <r>
      <rPr>
        <sz val="11"/>
        <color theme="1"/>
        <rFont val="Times New Roman"/>
        <family val="1"/>
      </rPr>
      <t xml:space="preserve"> Reduces funding to $35 million, of which $30 million will be available for construction loans to school divisions on the First Priority Waiting List, while $5 million will support an interest rate subsidy program.</t>
    </r>
  </si>
  <si>
    <r>
      <t xml:space="preserve">Introduced budget increases planned pay raises for teachers from 3 percent to 5 percent in FY20. The House removes a total of $87.6 million in allocations from the Administration, but adds $42.8 million to the Lottery Proceeds Fund to cover part of its estimate of the State's share of teacher salary increases, with the thought being that this would offer localities more flexibility. Note: While the Senate does not technically amend the Administration's allocation, it does appear to assume total funding of $87.7M. </t>
    </r>
    <r>
      <rPr>
        <b/>
        <sz val="11"/>
        <color theme="1"/>
        <rFont val="Times New Roman"/>
        <family val="1"/>
      </rPr>
      <t>Conference report:</t>
    </r>
    <r>
      <rPr>
        <sz val="11"/>
        <color theme="1"/>
        <rFont val="Times New Roman"/>
        <family val="1"/>
      </rPr>
      <t xml:space="preserve"> Reduces total funding available to $72.8 million based on the rate at which the GA projects school divisions will be able to provide both a 3 percent raise by the end of the biennium and a separate 2 percent raise by September 1, 2019. Note: Any raise above 3 percent that has already been offered to date will not count toward the additional 2 percent.</t>
    </r>
  </si>
  <si>
    <r>
      <t xml:space="preserve">Introduced budget permits localities to carry unused funding from one-time allocations that reduce Virginia Preschool Initiative (VPI) waitlists into the following fiscal year. The House takes down funding for FY20 by the amount that went unused in FY19. </t>
    </r>
    <r>
      <rPr>
        <b/>
        <sz val="11"/>
        <color theme="1"/>
        <rFont val="Times New Roman"/>
        <family val="1"/>
      </rPr>
      <t>Conference report:</t>
    </r>
    <r>
      <rPr>
        <sz val="11"/>
        <color theme="1"/>
        <rFont val="Times New Roman"/>
        <family val="1"/>
      </rPr>
      <t xml:space="preserve"> Takes back the funding.</t>
    </r>
  </si>
  <si>
    <r>
      <t xml:space="preserve">Introduced budget replaces expiring federal grant funds to support the Virginia Preschool Initiative Plus (VPI+) program. The Senate reduces state funding to $7.3M and requires a 25 percent local match to cover the rest of the $10M. The House eliminates the program. </t>
    </r>
    <r>
      <rPr>
        <b/>
        <sz val="11"/>
        <color theme="1"/>
        <rFont val="Times New Roman"/>
        <family val="1"/>
      </rPr>
      <t>Conference report:</t>
    </r>
    <r>
      <rPr>
        <sz val="11"/>
        <color theme="1"/>
        <rFont val="Times New Roman"/>
        <family val="1"/>
      </rPr>
      <t xml:space="preserve"> Reduces state funding to $6.1 million and requires a local match of either 0.4 or the equivalent of a participating school division's existing LCI if it is below 0.4. Note that this will increase to 0.5 in Fiscal 2021.</t>
    </r>
  </si>
  <si>
    <r>
      <t xml:space="preserve">Introduced budget increases Per-Pupil Supplemental Lottery allocations from $336 to $364 in FY19 and from $342 to $367 in FY20. The House proposes an additional increase in FY20 of $27.4 million, as part of its overall plan to increase teacher salaries. This would bring the total per-pupil rate in FY20 to $406.90. </t>
    </r>
    <r>
      <rPr>
        <b/>
        <sz val="11"/>
        <color theme="1"/>
        <rFont val="Times New Roman"/>
        <family val="1"/>
      </rPr>
      <t xml:space="preserve">Conference report: </t>
    </r>
    <r>
      <rPr>
        <sz val="11"/>
        <color theme="1"/>
        <rFont val="Times New Roman"/>
        <family val="1"/>
      </rPr>
      <t>No amendment to Governor's original plan.</t>
    </r>
  </si>
  <si>
    <r>
      <t xml:space="preserve">Introduced budget increases total Lottery Proceeds Fund projections to $632.4 million in FY19 and $628.8 million in FY20. The Senate reduces funding to their previous levels. </t>
    </r>
    <r>
      <rPr>
        <b/>
        <sz val="11"/>
        <color theme="1"/>
        <rFont val="Times New Roman"/>
        <family val="1"/>
      </rPr>
      <t>Conference report:</t>
    </r>
    <r>
      <rPr>
        <sz val="11"/>
        <color theme="1"/>
        <rFont val="Times New Roman"/>
        <family val="1"/>
      </rPr>
      <t xml:space="preserve"> No amendment to Governor's original plan.</t>
    </r>
  </si>
  <si>
    <r>
      <t xml:space="preserve">House and Senate introduce the addition of $80,000 in FY20 to support the setup and design of an energy career cluster. </t>
    </r>
    <r>
      <rPr>
        <b/>
        <sz val="11"/>
        <color theme="1"/>
        <rFont val="Times New Roman"/>
        <family val="1"/>
      </rPr>
      <t xml:space="preserve">Conference report: </t>
    </r>
    <r>
      <rPr>
        <sz val="11"/>
        <color theme="1"/>
        <rFont val="Times New Roman"/>
        <family val="1"/>
      </rPr>
      <t>Funds new energy career cluster.</t>
    </r>
  </si>
  <si>
    <r>
      <t xml:space="preserve">Introduced budget includes a one-time allocation of $2.0 million to the Norfolk Botanical Gardens. Both the House and Senate revoke the allocation. </t>
    </r>
    <r>
      <rPr>
        <b/>
        <sz val="11"/>
        <color theme="1"/>
        <rFont val="Times New Roman"/>
        <family val="1"/>
      </rPr>
      <t xml:space="preserve">Conference report: </t>
    </r>
    <r>
      <rPr>
        <sz val="11"/>
        <color theme="1"/>
        <rFont val="Times New Roman"/>
        <family val="1"/>
      </rPr>
      <t>Not funded.</t>
    </r>
  </si>
  <si>
    <r>
      <t xml:space="preserve">Senate introduces $500,000 in the second year to increase grants for teacher residency partnerships in Petersberg, Norfolk, and Richmond City Schools. </t>
    </r>
    <r>
      <rPr>
        <b/>
        <sz val="11"/>
        <color theme="1"/>
        <rFont val="Times New Roman"/>
        <family val="1"/>
      </rPr>
      <t>Conference report:</t>
    </r>
    <r>
      <rPr>
        <sz val="11"/>
        <color theme="1"/>
        <rFont val="Times New Roman"/>
        <family val="1"/>
      </rPr>
      <t xml:space="preserve"> Cuts funding by half.</t>
    </r>
  </si>
  <si>
    <r>
      <rPr>
        <b/>
        <sz val="11"/>
        <color theme="1"/>
        <rFont val="Times New Roman"/>
        <family val="1"/>
      </rPr>
      <t xml:space="preserve">Conference report: </t>
    </r>
    <r>
      <rPr>
        <sz val="11"/>
        <color theme="1"/>
        <rFont val="Times New Roman"/>
        <family val="1"/>
      </rPr>
      <t>Introduces $400,000 Targeted Joint School Division Incentive to Alleghany County and the City of Covington to support exploration of a possible consolidated school division.</t>
    </r>
  </si>
  <si>
    <r>
      <t xml:space="preserve">Introduced budget includes $200,000 to begin a Grow Your Own Teacher pilot program.  Both the House and Senate defund the pilot. </t>
    </r>
    <r>
      <rPr>
        <b/>
        <sz val="11"/>
        <color theme="1"/>
        <rFont val="Times New Roman"/>
        <family val="1"/>
      </rPr>
      <t>Conference report:</t>
    </r>
    <r>
      <rPr>
        <sz val="11"/>
        <color theme="1"/>
        <rFont val="Times New Roman"/>
        <family val="1"/>
      </rPr>
      <t xml:space="preserve"> Keeps the program, but moves it to SCHEV.</t>
    </r>
  </si>
  <si>
    <r>
      <t xml:space="preserve">Introduced budget includes $600,000 to support the development and implementation of a new grants management system. The Senate reduces this amount to $450,000, while the House defers the upgrade. </t>
    </r>
    <r>
      <rPr>
        <b/>
        <sz val="11"/>
        <color theme="1"/>
        <rFont val="Times New Roman"/>
        <family val="1"/>
      </rPr>
      <t>Conference report:</t>
    </r>
    <r>
      <rPr>
        <sz val="11"/>
        <color theme="1"/>
        <rFont val="Times New Roman"/>
        <family val="1"/>
      </rPr>
      <t xml:space="preserve"> Defers the upgrade.</t>
    </r>
  </si>
  <si>
    <r>
      <t xml:space="preserve">Introduced budget provides FY20 funding to support advancement of computer science education in public schools through competitive grant process emphasizing at-risk students and schools. </t>
    </r>
    <r>
      <rPr>
        <b/>
        <sz val="11"/>
        <color theme="1"/>
        <rFont val="Times New Roman"/>
        <family val="1"/>
      </rPr>
      <t>Conference report:</t>
    </r>
    <r>
      <rPr>
        <sz val="11"/>
        <color theme="1"/>
        <rFont val="Times New Roman"/>
        <family val="1"/>
      </rPr>
      <t xml:space="preserve"> Maintains Governor's original proposal.</t>
    </r>
  </si>
  <si>
    <r>
      <t xml:space="preserve">Introduced budget includes language to expand eligibility for larger (up to $400,000) school enrichment grants, and to amend corresponding requirements for 20 percent local match and state-level oversight. </t>
    </r>
    <r>
      <rPr>
        <b/>
        <sz val="11"/>
        <color theme="1"/>
        <rFont val="Times New Roman"/>
        <family val="1"/>
      </rPr>
      <t xml:space="preserve">Conference report: </t>
    </r>
    <r>
      <rPr>
        <sz val="11"/>
        <color theme="1"/>
        <rFont val="Times New Roman"/>
        <family val="1"/>
      </rPr>
      <t>Maintains Governor's original proposal.</t>
    </r>
  </si>
  <si>
    <r>
      <t xml:space="preserve">Introduced budget increases SOQ spending estimates to $389.9 million in FY19 and $409.3 million in FY20. </t>
    </r>
    <r>
      <rPr>
        <b/>
        <sz val="11"/>
        <color theme="1"/>
        <rFont val="Times New Roman"/>
        <family val="1"/>
      </rPr>
      <t xml:space="preserve">Conference report: </t>
    </r>
    <r>
      <rPr>
        <sz val="11"/>
        <color theme="1"/>
        <rFont val="Times New Roman"/>
        <family val="1"/>
      </rPr>
      <t>Maintains Governor's original proposal.</t>
    </r>
  </si>
  <si>
    <r>
      <t xml:space="preserve">Introduced budget requires that any witholding of At-Risk Add-On funds by the Board of Education be based on the failure to meet obligations utlined in a previously agreed-upon MOU. </t>
    </r>
    <r>
      <rPr>
        <b/>
        <sz val="11"/>
        <color theme="1"/>
        <rFont val="Times New Roman"/>
        <family val="1"/>
      </rPr>
      <t xml:space="preserve">Conference report: </t>
    </r>
    <r>
      <rPr>
        <sz val="11"/>
        <color theme="1"/>
        <rFont val="Times New Roman"/>
        <family val="1"/>
      </rPr>
      <t>Maintains Governor's original language.</t>
    </r>
  </si>
  <si>
    <r>
      <t xml:space="preserve">Introduced budget increases the maximum award size for school security equipment grants from $100,000 to $250,000 per school division. </t>
    </r>
    <r>
      <rPr>
        <b/>
        <sz val="11"/>
        <color theme="1"/>
        <rFont val="Times New Roman"/>
        <family val="1"/>
      </rPr>
      <t xml:space="preserve">Conference report: </t>
    </r>
    <r>
      <rPr>
        <sz val="11"/>
        <color theme="1"/>
        <rFont val="Times New Roman"/>
        <family val="1"/>
      </rPr>
      <t>Maintains Governor's original language.</t>
    </r>
  </si>
  <si>
    <r>
      <t xml:space="preserve">Introduced budget includes language to allow Virginia Preschool Initiative (VPI) funding to support unstructured recreational time (previously excluded). </t>
    </r>
    <r>
      <rPr>
        <b/>
        <sz val="11"/>
        <color theme="1"/>
        <rFont val="Times New Roman"/>
        <family val="1"/>
      </rPr>
      <t xml:space="preserve">Conference report: </t>
    </r>
    <r>
      <rPr>
        <sz val="11"/>
        <color theme="1"/>
        <rFont val="Times New Roman"/>
        <family val="1"/>
      </rPr>
      <t>Maintains Governor's original language.</t>
    </r>
  </si>
  <si>
    <r>
      <t xml:space="preserve">Senate budget includes language to allow school divisions to access funds for the additional 2 percent teacher salary increases as long as they have met the previous 3 percent requirement. See </t>
    </r>
    <r>
      <rPr>
        <b/>
        <sz val="11"/>
        <color theme="1"/>
        <rFont val="Times New Roman"/>
        <family val="1"/>
      </rPr>
      <t>conference report - Item 136 #8c</t>
    </r>
    <r>
      <rPr>
        <sz val="11"/>
        <color theme="1"/>
        <rFont val="Times New Roman"/>
        <family val="1"/>
      </rPr>
      <t xml:space="preserve"> for final language.</t>
    </r>
  </si>
  <si>
    <r>
      <t xml:space="preserve">Introduced budget incldes $36 million as the first phase of a three-year process to bring the counselor-to-student ratio to 1:250 across Virginia schools. The Senate reduces funding to $12 million, adding roughly 250 counselors statewide (note: the version posted to LIS and linked here has yet to be upated to reflect this amount; was previously $10 million). </t>
    </r>
    <r>
      <rPr>
        <b/>
        <sz val="11"/>
        <color theme="1"/>
        <rFont val="Times New Roman"/>
        <family val="1"/>
      </rPr>
      <t>Conference report:</t>
    </r>
    <r>
      <rPr>
        <sz val="11"/>
        <color theme="1"/>
        <rFont val="Times New Roman"/>
        <family val="1"/>
      </rPr>
      <t xml:space="preserve"> Reduces funding to $12 million, reduces scope of hiring increase from three years to one.</t>
    </r>
  </si>
  <si>
    <r>
      <t xml:space="preserve">Introduced budget increases At-Risk Add-On funds to $121.3 million in FY19 and $121.5 million in FY20. The Senate reduces this funding to $10.7M in each year. The House cuts the increases entirely. </t>
    </r>
    <r>
      <rPr>
        <b/>
        <sz val="11"/>
        <color theme="1"/>
        <rFont val="Times New Roman"/>
        <family val="1"/>
      </rPr>
      <t xml:space="preserve">Conference report: </t>
    </r>
    <r>
      <rPr>
        <sz val="11"/>
        <color theme="1"/>
        <rFont val="Times New Roman"/>
        <family val="1"/>
      </rPr>
      <t>Reduces funding to $10.6 million in FY19, but maintains funding at $14.4 million in FY20.</t>
    </r>
  </si>
  <si>
    <r>
      <rPr>
        <b/>
        <sz val="11"/>
        <color theme="1"/>
        <rFont val="Times New Roman"/>
        <family val="1"/>
      </rPr>
      <t>Conference report:</t>
    </r>
    <r>
      <rPr>
        <sz val="11"/>
        <color theme="1"/>
        <rFont val="Times New Roman"/>
        <family val="1"/>
      </rPr>
      <t xml:space="preserve"> Adds flexibility for school divisions to hire test administrators and licensed behavioral analysts with At-Risk Add-On funds.</t>
    </r>
  </si>
  <si>
    <t>Secretary of Administration Item 65</t>
  </si>
  <si>
    <r>
      <t xml:space="preserve">Introduced budget adds $1.4 m in FY19 to support data sharing/analytics program to identify data elements and document user acess patters; support creation of enterprise data dictionary and cloud-based data catalog platform.  House amendment eliminates the funding.  Senate amendment reduces first year spending.  </t>
    </r>
    <r>
      <rPr>
        <b/>
        <sz val="11"/>
        <color theme="1"/>
        <rFont val="Times New Roman"/>
        <family val="1"/>
      </rPr>
      <t xml:space="preserve">Conference report </t>
    </r>
    <r>
      <rPr>
        <sz val="11"/>
        <color theme="1"/>
        <rFont val="Times New Roman"/>
        <family val="1"/>
      </rPr>
      <t>reduces funding but retains $752,541 in FY19 to conduct a statewide data inventory (Item 65#1c); a related conference amendment extends the Data Sharing and Analytics Advisory Committee to June 30, 2020 (Item 65#2c)</t>
    </r>
  </si>
  <si>
    <t>Compensation Board  (Central Appropriations)Item 474</t>
  </si>
  <si>
    <t>Compensation Board Item 70</t>
  </si>
  <si>
    <t>VA Information Technologies - 911 Services Board (Item 84)</t>
  </si>
  <si>
    <r>
      <rPr>
        <b/>
        <sz val="11"/>
        <color theme="1"/>
        <rFont val="Times New Roman"/>
        <family val="1"/>
      </rPr>
      <t>Conference report</t>
    </r>
    <r>
      <rPr>
        <sz val="11"/>
        <color theme="1"/>
        <rFont val="Times New Roman"/>
        <family val="1"/>
      </rPr>
      <t xml:space="preserve"> adds language allowing the 911 Services Board to continue to pay wireless carrier costs for E-911 until the state transitions to next generation 911 service. (Item 34.20 #2c)</t>
    </r>
  </si>
  <si>
    <t>Central Office Operations/Item 128 #2h; Item 128 #1s #1c</t>
  </si>
  <si>
    <t>Financial Assistance/Item 135 #5s #13c</t>
  </si>
  <si>
    <t>IT - Accounting/Budgeting/Item 134; Item 134 #2h; Item 134 #1s #2c</t>
  </si>
  <si>
    <r>
      <t xml:space="preserve">Senate introduces the addition of $20,000 for a pilot to study the feasibility of transitioning students with certain disabilities back into public schools. </t>
    </r>
    <r>
      <rPr>
        <b/>
        <sz val="11"/>
        <color theme="1"/>
        <rFont val="Times New Roman"/>
        <family val="1"/>
      </rPr>
      <t>Conference report:</t>
    </r>
    <r>
      <rPr>
        <sz val="11"/>
        <color theme="1"/>
        <rFont val="Times New Roman"/>
        <family val="1"/>
      </rPr>
      <t xml:space="preserve"> No funding.</t>
    </r>
  </si>
  <si>
    <t>State Education Assistance/Item 136; Item 136 #3h; Item 136 #3s #9c</t>
  </si>
  <si>
    <t>State Education Assistance/Item 136; Item 136 #8h; Item 136 $14h; Item 136 #1s #7c/#8c</t>
  </si>
  <si>
    <t>State Education Assistance/Item 136; Item 136 #8s #12c</t>
  </si>
  <si>
    <r>
      <t xml:space="preserve">Introduced budget includes language to increase the salaries of general registrars and local electoral board secretaries by 2 percent, but no additional funding.  Senate language amendment requires study of General Registrars' salaries with other local constitutional officers' salaries. </t>
    </r>
    <r>
      <rPr>
        <b/>
        <sz val="11"/>
        <color theme="1"/>
        <rFont val="Times New Roman"/>
        <family val="1"/>
      </rPr>
      <t xml:space="preserve">Conference report: </t>
    </r>
    <r>
      <rPr>
        <sz val="11"/>
        <color theme="1"/>
        <rFont val="Times New Roman"/>
        <family val="1"/>
      </rPr>
      <t>Language for study.</t>
    </r>
  </si>
  <si>
    <t>Department of Elections/Item 83; Item 83 #2s #1c</t>
  </si>
  <si>
    <r>
      <t xml:space="preserve">Introduced budget includes $607,000 to support more comprehensive training for election officials.  Senate amendment reduces funding. </t>
    </r>
    <r>
      <rPr>
        <b/>
        <sz val="11"/>
        <color theme="1"/>
        <rFont val="Times New Roman"/>
        <family val="1"/>
      </rPr>
      <t xml:space="preserve">Conference report: </t>
    </r>
    <r>
      <rPr>
        <sz val="11"/>
        <color theme="1"/>
        <rFont val="Times New Roman"/>
        <family val="1"/>
      </rPr>
      <t>Reduces funding to $405,500.</t>
    </r>
  </si>
  <si>
    <t>Department of Elections/Item 83; Item 83 #3s #6c</t>
  </si>
  <si>
    <t>Department of Elections/Item 83; #4c</t>
  </si>
  <si>
    <r>
      <t xml:space="preserve">Conference report: </t>
    </r>
    <r>
      <rPr>
        <sz val="11"/>
        <color theme="1"/>
        <rFont val="Times New Roman"/>
        <family val="1"/>
      </rPr>
      <t>Includes $261,265 to cover the cost of developing GIS maps for any locality that lacks in-house capacity, for local redistricting purposes.</t>
    </r>
  </si>
  <si>
    <r>
      <t xml:space="preserve">Senate introduces $282,627 in Non-General Funds in the first year to assist VRS with the costs associated with introducing a return-to-work model for retired law enforcement officers to serve as full-time school security officers, continegent upon the passage of SB 1023. </t>
    </r>
    <r>
      <rPr>
        <b/>
        <sz val="11"/>
        <color theme="1"/>
        <rFont val="Times New Roman"/>
        <family val="1"/>
      </rPr>
      <t xml:space="preserve">Conference report: </t>
    </r>
    <r>
      <rPr>
        <sz val="11"/>
        <color theme="1"/>
        <rFont val="Times New Roman"/>
        <family val="1"/>
      </rPr>
      <t>Not included.</t>
    </r>
  </si>
  <si>
    <t>Secretary of the Commonwealth/Item 62; Item 62 #1h; Item 62 #1s/Item 62#1c</t>
  </si>
  <si>
    <t>Children's Services Act-DOE Item 129</t>
  </si>
  <si>
    <r>
      <t xml:space="preserve">Introduced budget adds $256,248 to establish state Overdose Fatality Review Team at Office of Chief Medical Examiner to work with local &amp; regional review teams in prevention of overdoses from prescribed, commercially-available, or illicit substances. Senate amendment removes the funding (Item 287 #1s)  </t>
    </r>
    <r>
      <rPr>
        <b/>
        <sz val="11"/>
        <color theme="1"/>
        <rFont val="Times New Roman"/>
        <family val="1"/>
      </rPr>
      <t>Conference report</t>
    </r>
    <r>
      <rPr>
        <sz val="11"/>
        <color theme="1"/>
        <rFont val="Times New Roman"/>
        <family val="1"/>
      </rPr>
      <t xml:space="preserve"> eliminates the funding and three positions for this Team. (Item 287 #1c)</t>
    </r>
  </si>
  <si>
    <r>
      <t xml:space="preserve">Introduced budget adds $1.5 million in FY20 to purchase MCV4, Hepatitis A, and HPV vaccines for children and teens to be administered at local health departments.  House and Senate amendments remove the funding. (Item 289 #1s; Item 289#1h).  </t>
    </r>
    <r>
      <rPr>
        <b/>
        <sz val="11"/>
        <color theme="1"/>
        <rFont val="Times New Roman"/>
        <family val="1"/>
      </rPr>
      <t>Conference report</t>
    </r>
    <r>
      <rPr>
        <sz val="11"/>
        <color theme="1"/>
        <rFont val="Times New Roman"/>
        <family val="1"/>
      </rPr>
      <t xml:space="preserve"> removes the funding. (Item 289#2c)</t>
    </r>
  </si>
  <si>
    <r>
      <t>Introduced budget adds $3.0 million in TANF funds to support outreach efforts by food banks to food-insecure children throughout state.</t>
    </r>
    <r>
      <rPr>
        <b/>
        <sz val="11"/>
        <color theme="1"/>
        <rFont val="Times New Roman"/>
        <family val="1"/>
      </rPr>
      <t xml:space="preserve">  Conference report</t>
    </r>
    <r>
      <rPr>
        <sz val="11"/>
        <color theme="1"/>
        <rFont val="Times New Roman"/>
        <family val="1"/>
      </rPr>
      <t xml:space="preserve"> transfers the same funding back to VDSS for similar purpose. (Item 291 #1c) (Item 346 #3c)</t>
    </r>
  </si>
  <si>
    <r>
      <t xml:space="preserve">Introduced budget adds $795,000 in FY20 to contract with Eastern Shore Rural Health System to support construction of pediatric department at Eastville Community Health Center.  House and Senate amendments remove this funding (Item 292#1h; Item 292#1s) </t>
    </r>
    <r>
      <rPr>
        <b/>
        <sz val="11"/>
        <color theme="1"/>
        <rFont val="Times New Roman"/>
        <family val="1"/>
      </rPr>
      <t>Conference report</t>
    </r>
    <r>
      <rPr>
        <sz val="11"/>
        <color theme="1"/>
        <rFont val="Times New Roman"/>
        <family val="1"/>
      </rPr>
      <t xml:space="preserve"> eliminates the funding (Item 292#2c)</t>
    </r>
  </si>
  <si>
    <t>Department of Health Item 290/293</t>
  </si>
  <si>
    <t>Department of Health Item 297</t>
  </si>
  <si>
    <r>
      <rPr>
        <b/>
        <sz val="11"/>
        <color theme="1"/>
        <rFont val="Times New Roman"/>
        <family val="1"/>
      </rPr>
      <t>Conference report</t>
    </r>
    <r>
      <rPr>
        <sz val="11"/>
        <color theme="1"/>
        <rFont val="Times New Roman"/>
        <family val="1"/>
      </rPr>
      <t xml:space="preserve"> adds funding and language directing VDH to modify its emergency room care coordination program to track individuals who present in an emergeny room under an Emergency Custody Order (ECO) and become subject to a Temporary Detention Order; information by hospital will be made available on the VDH website each month and VDH will issue an annual report (Item 297 #4c).</t>
    </r>
  </si>
  <si>
    <t>Department of Health Professions Item 299</t>
  </si>
  <si>
    <r>
      <rPr>
        <b/>
        <sz val="11"/>
        <color theme="1"/>
        <rFont val="Times New Roman"/>
        <family val="1"/>
      </rPr>
      <t>Conference report</t>
    </r>
    <r>
      <rPr>
        <sz val="11"/>
        <color theme="1"/>
        <rFont val="Times New Roman"/>
        <family val="1"/>
      </rPr>
      <t xml:space="preserve"> directs the Board of Pharmacy to report to the Joint Commission on Health Care by Oct. 1, 2019, on state and local efforts to promote proper drug disposal methods, including existing community-based collection and disposal efforts.  (Item 299#1c)</t>
    </r>
  </si>
  <si>
    <r>
      <rPr>
        <b/>
        <sz val="11"/>
        <color theme="1"/>
        <rFont val="Times New Roman"/>
        <family val="1"/>
      </rPr>
      <t xml:space="preserve">Conference report </t>
    </r>
    <r>
      <rPr>
        <sz val="11"/>
        <color theme="1"/>
        <rFont val="Times New Roman"/>
        <family val="1"/>
      </rPr>
      <t>adds language authorizing the realignment of behavioral health services to ensure the system supports evidence-based, trauma-informed, prevention-focused and cost-effective services for individuals served across the lifespan. Requires a plan on the changes in provider rates, new services, and other programmatic or cost changes to be submitted to House Appropriations and Senate Finance by Dec. 1, 2019.  Authority to implement changes is contingent on approval by the 2020 General Assembly and federal Centers for Medicare and Medicaid. (Item 303 #3c)</t>
    </r>
  </si>
  <si>
    <t>$1,612,235 GF; $3,124,796 NGF</t>
  </si>
  <si>
    <t>$2,645,706 GF $4,560,751 NGF</t>
  </si>
  <si>
    <r>
      <t xml:space="preserve">Senate amendment adds funding and direction for the state's foster care program, including five staff for temporary assistance or control of local foster care programs and funding for minimum caseload standard of 15 cases per worker.  (Item 339 #1s) </t>
    </r>
    <r>
      <rPr>
        <b/>
        <sz val="11"/>
        <color theme="1"/>
        <rFont val="Times New Roman"/>
        <family val="1"/>
      </rPr>
      <t xml:space="preserve"> Conference report</t>
    </r>
    <r>
      <rPr>
        <sz val="11"/>
        <color theme="1"/>
        <rFont val="Times New Roman"/>
        <family val="1"/>
      </rPr>
      <t xml:space="preserve"> adds 18 positions and funding to implement JLARC recommendations for improving the foster care system pursuant to SB 1339 and included in the Senate amendment.  (Item 339 #1c)</t>
    </r>
  </si>
  <si>
    <t>$1,581,141 GF $1,223,926 NGF</t>
  </si>
  <si>
    <t>Department of Social Services Item 340</t>
  </si>
  <si>
    <r>
      <rPr>
        <b/>
        <sz val="11"/>
        <color theme="1"/>
        <rFont val="Times New Roman"/>
        <family val="1"/>
      </rPr>
      <t>Conference report</t>
    </r>
    <r>
      <rPr>
        <sz val="11"/>
        <color theme="1"/>
        <rFont val="Times New Roman"/>
        <family val="1"/>
      </rPr>
      <t xml:space="preserve"> adds funding to cover fiscal impact of HB 1871/SB 1145 which provides VIEW transitional child care for individuals in post-secondary education.  (Item 340 #1c)</t>
    </r>
  </si>
  <si>
    <t>$39,689 GF $1,026,389 NGF</t>
  </si>
  <si>
    <r>
      <rPr>
        <b/>
        <sz val="11"/>
        <color theme="1"/>
        <rFont val="Times New Roman"/>
        <family val="1"/>
      </rPr>
      <t>Conference report</t>
    </r>
    <r>
      <rPr>
        <sz val="11"/>
        <color theme="1"/>
        <rFont val="Times New Roman"/>
        <family val="1"/>
      </rPr>
      <t xml:space="preserve"> increases TANF benefits by five percent in FY2020. The last increase was a 2.5 percent increase in July 2017.  The average monthly payment is $314.  The general funds in this item reflect the increase for the TANF unemployed parent program which is state-funded.  (Item 340 #3c)</t>
    </r>
  </si>
  <si>
    <t>$300,000 $3,200,000</t>
  </si>
  <si>
    <r>
      <rPr>
        <b/>
        <sz val="11"/>
        <color theme="1"/>
        <rFont val="Times New Roman"/>
        <family val="1"/>
      </rPr>
      <t>Conference report</t>
    </r>
    <r>
      <rPr>
        <sz val="11"/>
        <color theme="1"/>
        <rFont val="Times New Roman"/>
        <family val="1"/>
      </rPr>
      <t xml:space="preserve"> directs VDSS to develop a comprehensive plan for TANF block grant and make recommendations to ensure the block grant is being used in the most cost-effective maner to support low-income families in achieving self-sufficiency .  Plan is due to Joint Subcommittee for HHR Oversight by Oct. 1,2019.  (Item 340 #4c)</t>
    </r>
  </si>
  <si>
    <t>Department of Social Services Item 343</t>
  </si>
  <si>
    <r>
      <rPr>
        <b/>
        <sz val="11"/>
        <color theme="1"/>
        <rFont val="Times New Roman"/>
        <family val="1"/>
      </rPr>
      <t>Conference report</t>
    </r>
    <r>
      <rPr>
        <sz val="11"/>
        <color theme="1"/>
        <rFont val="Times New Roman"/>
        <family val="1"/>
      </rPr>
      <t xml:space="preserve"> eliminates cap of 60 on number of Auxiliary Grant recipients in supportive housing.  HB 2017 and SB 1286 raises the cap to 90 slots and up to 120 slots if the waiting list reaches 30 or higher by Oct. 1, 2020.  No funding is added because AG use has been dropping; as a reminder, cities and counties pay a 20 percent match for each AG slot. Language also requires VDSS to report on the number of recipients who were discharged from a state behavioral health hospital i the prior 12 months. (Item 343 #3c)</t>
    </r>
  </si>
  <si>
    <r>
      <t xml:space="preserve">Introduced budget funds six positions to plan, implement, and monitor the Family First Prevention Services Act (the new federal foster care program to be implemented in FY20).  House adds funding for training and associated costs to start implementation of evidence-based programs required by the Act.  (Item 344#3h)  Senate amendment adds funds for contracting of service coordinators to oversee devleopment of continiuum of evidencebased services.  (Item 344#3s) </t>
    </r>
    <r>
      <rPr>
        <b/>
        <sz val="11"/>
        <color theme="1"/>
        <rFont val="Times New Roman"/>
        <family val="1"/>
      </rPr>
      <t>Conference report</t>
    </r>
    <r>
      <rPr>
        <sz val="11"/>
        <color theme="1"/>
        <rFont val="Times New Roman"/>
        <family val="1"/>
      </rPr>
      <t xml:space="preserve"> retains funds in introduced budget and adds funding in FY2020 for training and associated costs to start implementation of evidence-based programs required by the new federal law. (Item 344 #3c)</t>
    </r>
  </si>
  <si>
    <r>
      <t xml:space="preserve">Senate amendment directs VDSS to review all cases of children in congregate care with a clinical need and assist local DSS in finding appropriate family-based settings.  Reviews shall be complete by June 30, 2020. (Item 344 #2s)  </t>
    </r>
    <r>
      <rPr>
        <b/>
        <sz val="11"/>
        <color theme="1"/>
        <rFont val="Times New Roman"/>
        <family val="1"/>
      </rPr>
      <t>Conference report</t>
    </r>
    <r>
      <rPr>
        <sz val="11"/>
        <color theme="1"/>
        <rFont val="Times New Roman"/>
        <family val="1"/>
      </rPr>
      <t xml:space="preserve"> adopts the Senate amendment. (Item 344 #4c)</t>
    </r>
  </si>
  <si>
    <r>
      <t xml:space="preserve">House and Senate propose JLARC-coordinated study of gambling (on-site and on-line) and its impact on the Virginia Lottery. (Item 31#2h; Item 31#1s).  </t>
    </r>
    <r>
      <rPr>
        <b/>
        <sz val="11"/>
        <color theme="1"/>
        <rFont val="Times New Roman"/>
        <family val="1"/>
      </rPr>
      <t>Conference report</t>
    </r>
    <r>
      <rPr>
        <sz val="11"/>
        <color theme="1"/>
        <rFont val="Times New Roman"/>
        <family val="1"/>
      </rPr>
      <t xml:space="preserve"> adopts amendments and adds study elements of impact of additional gaming and sports wagering on existing thoroughbred racing and related agribusiness industries.  Funding is included in FY2019 for contract with third-party independent reviewer(s) to evaluate current and potential gaming governance structures, current and potential revenue and other relevant subjects. (Item 31#3c) </t>
    </r>
  </si>
  <si>
    <r>
      <rPr>
        <b/>
        <sz val="11"/>
        <color theme="1"/>
        <rFont val="Times New Roman"/>
        <family val="1"/>
      </rPr>
      <t>Conference report</t>
    </r>
    <r>
      <rPr>
        <sz val="11"/>
        <color theme="1"/>
        <rFont val="Times New Roman"/>
        <family val="1"/>
      </rPr>
      <t xml:space="preserve"> adds funding in FY19 for the cost of acturial analysis and consultant costs related to JLARC review of Virginia's Workers' Compensation program and policies (Item 31#2c)</t>
    </r>
  </si>
  <si>
    <t>Adjustments to Tax Collections/Item 3-5.17 #1c</t>
  </si>
  <si>
    <t>NA</t>
  </si>
  <si>
    <t>General Provisions/Item 4-14 #2c</t>
  </si>
  <si>
    <t>Central Appropriations/DEQ/Item C-48.10; Item C-48.10 #1h; Item C-48.10#2c</t>
  </si>
  <si>
    <t>Secretary of Transportation Item 433 #1c</t>
  </si>
  <si>
    <t>DRPT/Item 445 #1c</t>
  </si>
  <si>
    <t>Conservation &amp; Recreation/ Item 362 #3s; Item 362 #3c</t>
  </si>
  <si>
    <t>Joint Legislative Audit &amp; Review Item 31 #2c</t>
  </si>
  <si>
    <t>Secretary of Finance/Item 255 / Item 255 #1h and Item 255 #2s; Item 255 #2c</t>
  </si>
  <si>
    <t>Department of Accounts Revenue Stabilization Fund/Item 265; Item 265 #1c</t>
  </si>
  <si>
    <t>Interfund Transfers/Item 3-1.01; Item 3-1.01 #6h and Item 3-1.01 #1s; Item 3-1.01 #6c</t>
  </si>
  <si>
    <t>Central Appropriations/Item  475; Item 475 #1s; Item 475 #1c</t>
  </si>
  <si>
    <t>Central Appropriations/Item 474; Item 474 #5h and Item 474 #2s; Item 474 #4c</t>
  </si>
  <si>
    <t>Central Appropriations/Item  474; Item 474 #1h and Item 474 #5s; Item 474 #5c</t>
  </si>
  <si>
    <t>DEQ/Item 368; Item 368 #1h and Item 368 #1s; Item 368 #1c</t>
  </si>
  <si>
    <t>Conservation &amp; Recreation/Item 363; Item 363 #1h and Item 363 #3s; Item 363 #4c</t>
  </si>
  <si>
    <t>Central Appropriations/Item  475; Item 475 #2c</t>
  </si>
  <si>
    <t>Conservation &amp; Recreation/Item 362; Item 362 #1h and Item 362 #1s; Item 362 #4c</t>
  </si>
  <si>
    <t>VDOT/Item 450; Item 450 #1h and Item 450 #1s; Item 450 #1c</t>
  </si>
  <si>
    <t>Dept of Accounts Revenue Cash Reserve/Item 266; Item 266 #1h and Item 266 #1s and Item 266.10 #1s; Item 266 #1c</t>
  </si>
  <si>
    <t>Secretary of Public Safety &amp; Homeland Security Item 381</t>
  </si>
  <si>
    <r>
      <rPr>
        <b/>
        <sz val="11"/>
        <color theme="1"/>
        <rFont val="Times New Roman"/>
        <family val="1"/>
      </rPr>
      <t xml:space="preserve">Conference report </t>
    </r>
    <r>
      <rPr>
        <sz val="11"/>
        <color theme="1"/>
        <rFont val="Times New Roman"/>
        <family val="1"/>
      </rPr>
      <t>continues and expands the scope of the body-worn camera workgroup created in 2018; the Secretary is given responsibility for the group (the Comp Board ran the 2018 workgroup); the group will examine the workload impact as well as other fiscal and policy impacts on the state's public safety and judicial agencies as a whole.  The Executive Secretary of the Supreme Court will submit the recommendations of the group to the House Appropriations and Senate Finance Committees by Nov. 15, 2019.  Local governments will be a part of the workgroup.  (Item 381 #1c)</t>
    </r>
  </si>
  <si>
    <r>
      <t xml:space="preserve">Introduced budget adds $2.5 m in FY20 to continue the MH pilot program in jails, and allows for expansion of this program. Language requests reports on effectiveness of these programs by June 30, 2020. House amendment removes any expansion or continuance of the program (Item 395#1h) </t>
    </r>
    <r>
      <rPr>
        <b/>
        <sz val="11"/>
        <color theme="1"/>
        <rFont val="Times New Roman"/>
        <family val="1"/>
      </rPr>
      <t>Conference report</t>
    </r>
    <r>
      <rPr>
        <sz val="11"/>
        <color theme="1"/>
        <rFont val="Times New Roman"/>
        <family val="1"/>
      </rPr>
      <t xml:space="preserve"> provides funding to continue the pilots but does not allow for additional pilots.  It talso requests specific reporting from the pilot sites, and requires DCJS to collaborate with the Comp Boad and Board of Corrections to identify resources required for jails to comply with forthcoming minimum behavioral health treatment standards pursuant to HB 1942.  (Item 395 #3c)</t>
    </r>
  </si>
  <si>
    <t xml:space="preserve">Language </t>
  </si>
  <si>
    <r>
      <t xml:space="preserve">Introduced budget adds funding and position to provide basic training for every school resource officer; school threat assessment training ($720,630 in FY20); active shooter training and other training ($1.34 m in FY20). A series of House amendments specify positions and amounts for specific training programs regarding school safety (Item 392#1h; Item 392#2h; Item 392#3h; Item 392#4h).  Senate amendments reduce funding in SRO training by one FTE and by the cost of three FTEs by maintains training funding (Item 392#1s; Item 392#2s).  </t>
    </r>
    <r>
      <rPr>
        <b/>
        <sz val="11"/>
        <color theme="1"/>
        <rFont val="Times New Roman"/>
        <family val="1"/>
      </rPr>
      <t>Conference report</t>
    </r>
    <r>
      <rPr>
        <sz val="11"/>
        <color theme="1"/>
        <rFont val="Times New Roman"/>
        <family val="1"/>
      </rPr>
      <t xml:space="preserve"> provides $280,000 in the second year for annual active shooter trainings to schools and communities (Item 392 #1c); $427,630 the second year and one position to provide additional training for school resource officers and school security officers (Item 392 #2c); $720,630 the second year and a position to expand training to local threat assessment team members and case management system (Item 392 #3c); and $871,890 the second year and 3 positions to expand school safety training to school personnel. (Item 392 #4c)</t>
    </r>
  </si>
  <si>
    <r>
      <t xml:space="preserve">Introduced budget includes funding for school climate survey and other safety data ($515,630 in FY20) House amendment specifies use of funds for survey and data collection. (Item 393#1h) Senate amendment keeps data funding but removes funding for FTE (Item 393#1s) </t>
    </r>
    <r>
      <rPr>
        <b/>
        <sz val="11"/>
        <color theme="1"/>
        <rFont val="Times New Roman"/>
        <family val="1"/>
      </rPr>
      <t>Conference report</t>
    </r>
    <r>
      <rPr>
        <sz val="11"/>
        <color theme="1"/>
        <rFont val="Times New Roman"/>
        <family val="1"/>
      </rPr>
      <t xml:space="preserve"> provides $400,000 in FY20 to continue support of the school climate survey. (Item 393 #1c)</t>
    </r>
  </si>
  <si>
    <r>
      <t xml:space="preserve">House and Senate amendments add funding for development of statewide response plan to coordinate Virginia's response to sex trafficking (Crime Commission recommendation).  Item 393#2h;  Item 395#2s)  </t>
    </r>
    <r>
      <rPr>
        <b/>
        <sz val="11"/>
        <color theme="1"/>
        <rFont val="Times New Roman"/>
        <family val="1"/>
      </rPr>
      <t>Conference report</t>
    </r>
    <r>
      <rPr>
        <sz val="11"/>
        <color theme="1"/>
        <rFont val="Times New Roman"/>
        <family val="1"/>
      </rPr>
      <t xml:space="preserve"> provides $145,000 in FY20 to designate a statewide coordinator to develop a statewide response plan. (Item 393 #2c)</t>
    </r>
  </si>
  <si>
    <t>No action</t>
  </si>
  <si>
    <r>
      <t xml:space="preserve">Introduced budget includes language and funding for one-time bonus payment effective Dec. 1, 2019 equal to one percent of base pay for Compensation Board-funded constitutional officers and their full-time employees provided that the governing body uses the added funding to support a compensation increase.  House and Senate amendments eliminate bonus for state-supported local employees and substitute their own salary plans.  </t>
    </r>
    <r>
      <rPr>
        <b/>
        <sz val="11"/>
        <color theme="1"/>
        <rFont val="Times New Roman"/>
        <family val="1"/>
      </rPr>
      <t>Conference report:</t>
    </r>
    <r>
      <rPr>
        <sz val="11"/>
        <color theme="1"/>
        <rFont val="Times New Roman"/>
        <family val="1"/>
      </rPr>
      <t xml:space="preserve"> Adds funding and language to support a 3 percent across-the-board salary increase effective July 1, 2019, for state employees as well as state-supported employees including constitutional officers, regional jails and their employees provided that the governing authority of such employees uses such funds to support salary increases; eliminates the one percent bonus from the introduced budget. (Item 474#4c)</t>
    </r>
  </si>
  <si>
    <r>
      <t xml:space="preserve">Introduced budget adds funding in FY2020 for 10 additional Asst. Commonwealth's Attorneys and six additional administrative support positions to assist select offices experiencing workload increases as a result of local law enforcement use of body-worn cameras.  Senate Amendment adds language addressing choice of localities/Commonwealth's Attorneys to either adopt ratio of 75:1 body-worn camera to asst. commonwealth attorney funding or come to agreement about funding needs of Commonwealth's Attorney office due to additional workload from use of body-worn cameras (Item #73.1s)  House amendment adds funding for new Commonwealth Attorney positions to additionally address underfunding of Commonwealth's Attorney staffing standards (Item #70.1h) </t>
    </r>
    <r>
      <rPr>
        <b/>
        <sz val="11"/>
        <color theme="1"/>
        <rFont val="Times New Roman"/>
        <family val="1"/>
      </rPr>
      <t xml:space="preserve">Conference report: </t>
    </r>
    <r>
      <rPr>
        <sz val="11"/>
        <color theme="1"/>
        <rFont val="Times New Roman"/>
        <family val="1"/>
      </rPr>
      <t xml:space="preserve">Adds funding in FY2020 to cover approximately 20 percent of the unfunded Commonwealth's Attorneys staffing needs (32 positions) based on FY2019 staffing standards calculation; bringing total new funding to $1.5 million. (Item 70#1c); </t>
    </r>
    <r>
      <rPr>
        <b/>
        <sz val="11"/>
        <color theme="1"/>
        <rFont val="Times New Roman"/>
        <family val="1"/>
      </rPr>
      <t>additional amendment</t>
    </r>
    <r>
      <rPr>
        <sz val="11"/>
        <color theme="1"/>
        <rFont val="Times New Roman"/>
        <family val="1"/>
      </rPr>
      <t xml:space="preserve"> adopts language regarding the 75:1 funding ratio or negotiated funding agreement between a locality and the Commonwealth's Attorney office to address additional workload from use of body-worn cameras.  Agreements must be in place by July 1, 2019. (Item 70 #2c)</t>
    </r>
  </si>
  <si>
    <r>
      <t xml:space="preserve">Introduced budget adds $3.0 million in election security funds from the federal Help America Vote Act (HAVA) grant. </t>
    </r>
    <r>
      <rPr>
        <b/>
        <sz val="11"/>
        <color theme="1"/>
        <rFont val="Times New Roman"/>
        <family val="1"/>
      </rPr>
      <t xml:space="preserve">Conference report: </t>
    </r>
    <r>
      <rPr>
        <sz val="11"/>
        <color theme="1"/>
        <rFont val="Times New Roman"/>
        <family val="1"/>
      </rPr>
      <t>No amendment.</t>
    </r>
  </si>
  <si>
    <r>
      <t xml:space="preserve">Introduced budget reduces funding for incentive grant payments based on revised payout schedule.  Conference amendment provides $2.7 million NGF from funds repaid to the state for failed projects to the Virginia Jobs Investment Program. </t>
    </r>
    <r>
      <rPr>
        <b/>
        <sz val="11"/>
        <color theme="1"/>
        <rFont val="Times New Roman"/>
        <family val="1"/>
      </rPr>
      <t xml:space="preserve">Conference report: </t>
    </r>
    <r>
      <rPr>
        <sz val="11"/>
        <color theme="1"/>
        <rFont val="Times New Roman"/>
        <family val="1"/>
      </rPr>
      <t>Removes funding, includes language.</t>
    </r>
  </si>
  <si>
    <r>
      <t xml:space="preserve">Introduced budget increases funding for VA Housing Trust Fund by $14.5 million in FY19 and by $4.5 million in FY20 bringing FY19 &amp; FY20 totals to $20.0 million and $10.0 million, respectively. House amendment cuts the new funding.  Senate amendment reduces the funding.  </t>
    </r>
    <r>
      <rPr>
        <b/>
        <sz val="11"/>
        <color theme="1"/>
        <rFont val="Times New Roman"/>
        <family val="1"/>
      </rPr>
      <t>Conference report:</t>
    </r>
    <r>
      <rPr>
        <sz val="11"/>
        <color theme="1"/>
        <rFont val="Times New Roman"/>
        <family val="1"/>
      </rPr>
      <t xml:space="preserve"> Adopts Senate position.</t>
    </r>
  </si>
  <si>
    <r>
      <t xml:space="preserve">Introduced budget increases funding in FY20 for VA Telecommunication Initiative, raising total to $50.0 million.  House amendments eliminate governor's amendment; provide $16.0 million in new money in FY20; and removes exclusivity for private sector providers from VATI program.  Senate amendment cuts $31.0 million in FY20 and adds $250,000 for VATI staffing. </t>
    </r>
    <r>
      <rPr>
        <b/>
        <sz val="11"/>
        <color theme="1"/>
        <rFont val="Times New Roman"/>
        <family val="1"/>
      </rPr>
      <t>Conference report:</t>
    </r>
    <r>
      <rPr>
        <sz val="11"/>
        <color theme="1"/>
        <rFont val="Times New Roman"/>
        <family val="1"/>
      </rPr>
      <t xml:space="preserve"> Cuts $31.0 million in FY20 and approved $250,000 for staff costs to administer the program.  Conferees did not approve removal of "exclusivity for private sector" language.</t>
    </r>
  </si>
  <si>
    <r>
      <t xml:space="preserve">House amendment increases by $1.0 million funding for VA Removal or Rehabilitation of Derelict Structures Fund.  Senate has no comparable amendment. </t>
    </r>
    <r>
      <rPr>
        <b/>
        <sz val="11"/>
        <color theme="1"/>
        <rFont val="Times New Roman"/>
        <family val="1"/>
      </rPr>
      <t>Conference report:</t>
    </r>
    <r>
      <rPr>
        <sz val="11"/>
        <color theme="1"/>
        <rFont val="Times New Roman"/>
        <family val="1"/>
      </rPr>
      <t xml:space="preserve"> Approves $1.0 million for port cities to remove/renovate/modernize port-related buildings through Virginia Removal or Rehabilitation of Derelict Structures Fund.</t>
    </r>
  </si>
  <si>
    <r>
      <t xml:space="preserve">House amendment increases funding by $1.5 million in FY20 for the Enterprise Zone Grant Fund. </t>
    </r>
    <r>
      <rPr>
        <b/>
        <sz val="11"/>
        <color theme="1"/>
        <rFont val="Times New Roman"/>
        <family val="1"/>
      </rPr>
      <t>Conference report:</t>
    </r>
    <r>
      <rPr>
        <sz val="11"/>
        <color theme="1"/>
        <rFont val="Times New Roman"/>
        <family val="1"/>
      </rPr>
      <t xml:space="preserve"> Approves additional $1.0 million for Enterprise Zone Program.</t>
    </r>
  </si>
  <si>
    <r>
      <t xml:space="preserve">Directs COLG to examine various local structures of animal control programs and report to money committees. </t>
    </r>
    <r>
      <rPr>
        <b/>
        <sz val="11"/>
        <color theme="1"/>
        <rFont val="Times New Roman"/>
        <family val="1"/>
      </rPr>
      <t>Conference report:</t>
    </r>
    <r>
      <rPr>
        <sz val="11"/>
        <color theme="1"/>
        <rFont val="Times New Roman"/>
        <family val="1"/>
      </rPr>
      <t xml:space="preserve"> Drops the Senate amendment.</t>
    </r>
  </si>
  <si>
    <r>
      <t xml:space="preserve">Introduced budget additional FY20 funding to fill 12 vacant VOSH positions.  Senate amendment eliminates funding. </t>
    </r>
    <r>
      <rPr>
        <b/>
        <sz val="11"/>
        <color theme="1"/>
        <rFont val="Times New Roman"/>
        <family val="1"/>
      </rPr>
      <t>Conference report:</t>
    </r>
    <r>
      <rPr>
        <sz val="11"/>
        <color theme="1"/>
        <rFont val="Times New Roman"/>
        <family val="1"/>
      </rPr>
      <t xml:space="preserve"> Adopts Senate position.</t>
    </r>
  </si>
  <si>
    <r>
      <t xml:space="preserve">Introduced budget provides $10.0 million in FY19 for energy efficiency and renewale energy loans for private and public entities.  House amendment eliminates the funding.  Senate amendment provides $1.0 million in FY20. </t>
    </r>
    <r>
      <rPr>
        <b/>
        <sz val="11"/>
        <color theme="1"/>
        <rFont val="Times New Roman"/>
        <family val="1"/>
      </rPr>
      <t>Conference report:</t>
    </r>
    <r>
      <rPr>
        <sz val="11"/>
        <color theme="1"/>
        <rFont val="Times New Roman"/>
        <family val="1"/>
      </rPr>
      <t xml:space="preserve"> Accepts House amendments.</t>
    </r>
  </si>
  <si>
    <r>
      <t xml:space="preserve">Introduced budget provides additional FY19 funding to develop business ready industrial sites.  House amendment eliminates the funding but provides $5.0 million for this purpose.  Senate amendment cuts $19.0 million in FY19 and funds $1.0 million in FY20.  </t>
    </r>
    <r>
      <rPr>
        <b/>
        <sz val="11"/>
        <color theme="1"/>
        <rFont val="Times New Roman"/>
        <family val="1"/>
      </rPr>
      <t>Conference report:</t>
    </r>
    <r>
      <rPr>
        <sz val="11"/>
        <color theme="1"/>
        <rFont val="Times New Roman"/>
        <family val="1"/>
      </rPr>
      <t xml:space="preserve"> Cuts $18.0 million, leaving $1.0 million each year for site development.</t>
    </r>
  </si>
  <si>
    <r>
      <t xml:space="preserve">Provides money and 3.0 FTE positions in FY19 and another 3.0 FTE positions in FY20 to develop a strategic workforce dashboard on labor market conditions, projected workforce growth or decline, workforce program outcomes, and supply/demand for workers.  House and Senate Amendments eliminate the funding. </t>
    </r>
    <r>
      <rPr>
        <b/>
        <sz val="11"/>
        <color theme="1"/>
        <rFont val="Times New Roman"/>
        <family val="1"/>
      </rPr>
      <t>Conference report:</t>
    </r>
    <r>
      <rPr>
        <sz val="11"/>
        <color theme="1"/>
        <rFont val="Times New Roman"/>
        <family val="1"/>
      </rPr>
      <t xml:space="preserve"> Eliminates funding.</t>
    </r>
  </si>
  <si>
    <r>
      <rPr>
        <b/>
        <sz val="11"/>
        <color theme="1"/>
        <rFont val="Times New Roman"/>
        <family val="1"/>
      </rPr>
      <t xml:space="preserve">Conference report: </t>
    </r>
    <r>
      <rPr>
        <sz val="11"/>
        <color theme="1"/>
        <rFont val="Times New Roman"/>
        <family val="1"/>
      </rPr>
      <t>Calls for a study of motor fuels taxes to determine the long-term sustainability of this funding stream.</t>
    </r>
  </si>
  <si>
    <r>
      <rPr>
        <b/>
        <sz val="11"/>
        <color theme="1"/>
        <rFont val="Times New Roman"/>
        <family val="1"/>
      </rPr>
      <t>Conference report:</t>
    </r>
    <r>
      <rPr>
        <sz val="11"/>
        <color theme="1"/>
        <rFont val="Times New Roman"/>
        <family val="1"/>
      </rPr>
      <t xml:space="preserve"> Adds language to implement the </t>
    </r>
    <r>
      <rPr>
        <i/>
        <sz val="11"/>
        <color theme="1"/>
        <rFont val="Times New Roman"/>
        <family val="1"/>
      </rPr>
      <t xml:space="preserve">Wayfair Decision </t>
    </r>
    <r>
      <rPr>
        <sz val="11"/>
        <color theme="1"/>
        <rFont val="Times New Roman"/>
        <family val="1"/>
      </rPr>
      <t>and distribution of sales taxes, including a provision that the first $40.0 million in sales taxes attributed to online sales would be deposited to the Major Headquarters Workforce Grant Fund (for Amazon).</t>
    </r>
  </si>
  <si>
    <r>
      <rPr>
        <b/>
        <sz val="11"/>
        <color theme="1"/>
        <rFont val="Times New Roman"/>
        <family val="1"/>
      </rPr>
      <t>Conference report:</t>
    </r>
    <r>
      <rPr>
        <sz val="11"/>
        <color theme="1"/>
        <rFont val="Times New Roman"/>
        <family val="1"/>
      </rPr>
      <t xml:space="preserve"> Approves funding for review of Virginia Woerks' Compensation program and policies.</t>
    </r>
  </si>
  <si>
    <r>
      <rPr>
        <b/>
        <sz val="11"/>
        <color theme="1"/>
        <rFont val="Times New Roman"/>
        <family val="1"/>
      </rPr>
      <t>Conference report:</t>
    </r>
    <r>
      <rPr>
        <sz val="11"/>
        <color theme="1"/>
        <rFont val="Times New Roman"/>
        <family val="1"/>
      </rPr>
      <t xml:space="preserve"> Approves one-year transition for mass transit providers to prepare for new allocation methodology affecting financial assistance.  $3.0 million NGF authorized as "hold harmless" to supplement certain allocations.</t>
    </r>
  </si>
  <si>
    <r>
      <rPr>
        <b/>
        <sz val="11"/>
        <color theme="1"/>
        <rFont val="Times New Roman"/>
        <family val="1"/>
      </rPr>
      <t xml:space="preserve">Conference report: </t>
    </r>
    <r>
      <rPr>
        <sz val="11"/>
        <color theme="1"/>
        <rFont val="Times New Roman"/>
        <family val="1"/>
      </rPr>
      <t>Continues to Nov. 2019 study by Joint Subcommittee to Evaluate Tax Preferences on options to modernize cigarette taxes and possible changes to taxing other tobacco products to provide "fairness and equity for all local governments."</t>
    </r>
  </si>
  <si>
    <r>
      <t xml:space="preserve">Deposits $262.9 million to the Revenue Stabilization Fund ("Rainy Day Fund") in FY20.  </t>
    </r>
    <r>
      <rPr>
        <b/>
        <sz val="11"/>
        <color theme="1"/>
        <rFont val="Times New Roman"/>
        <family val="1"/>
      </rPr>
      <t>Conference report:</t>
    </r>
    <r>
      <rPr>
        <sz val="11"/>
        <color theme="1"/>
        <rFont val="Times New Roman"/>
        <family val="1"/>
      </rPr>
      <t xml:space="preserve"> Adds another $97.5 million to the Rainy Day Fund based on revenue estimate for FY20.</t>
    </r>
  </si>
  <si>
    <r>
      <t xml:space="preserve">Deposits to the Revenue Cash Reserve result in a total of $784.8 million in FY19 and $95.5 million in FY20.  House and Senate amendments reduce the amount of the Revenue Cash Reserve. </t>
    </r>
    <r>
      <rPr>
        <b/>
        <sz val="11"/>
        <color theme="1"/>
        <rFont val="Times New Roman"/>
        <family val="1"/>
      </rPr>
      <t>Conference report:</t>
    </r>
    <r>
      <rPr>
        <sz val="11"/>
        <color theme="1"/>
        <rFont val="Times New Roman"/>
        <family val="1"/>
      </rPr>
      <t xml:space="preserve"> Cuts $442.1 million in FY19 and add $127.3 million in FY20.</t>
    </r>
  </si>
  <si>
    <r>
      <t xml:space="preserve">Introduced budget adds funding each year for state share of support for Part C Early Intervention System for infants and toddlers with disabilities. </t>
    </r>
    <r>
      <rPr>
        <b/>
        <sz val="11"/>
        <color theme="1"/>
        <rFont val="Times New Roman"/>
        <family val="1"/>
      </rPr>
      <t xml:space="preserve">Conference report: </t>
    </r>
    <r>
      <rPr>
        <sz val="11"/>
        <color theme="1"/>
        <rFont val="Times New Roman"/>
        <family val="1"/>
      </rPr>
      <t>Maintains Governor's proposal.</t>
    </r>
  </si>
  <si>
    <t>Department of Behavioral Health &amp; Developmental Services Item 311#1s</t>
  </si>
  <si>
    <r>
      <t xml:space="preserve">Introduced budget adds $1.6 million each year for purchase and distribution of additional REVIVE! Kits and naloxone doses to treat opioid overdoses. Senate amendment removes FY19 funding. </t>
    </r>
    <r>
      <rPr>
        <b/>
        <sz val="11"/>
        <color theme="1"/>
        <rFont val="Times New Roman"/>
        <family val="1"/>
      </rPr>
      <t xml:space="preserve">Conference report: </t>
    </r>
    <r>
      <rPr>
        <sz val="11"/>
        <color theme="1"/>
        <rFont val="Times New Roman"/>
        <family val="1"/>
      </rPr>
      <t>Maintains Governor's proposal.</t>
    </r>
  </si>
  <si>
    <r>
      <t xml:space="preserve">Introduced budget adds state and federal funds each year to reflect increased forecast of Family Access to Medical Insurance Security (FAMIS) expen.ditures due to higher managed care rates and increased enrollment. </t>
    </r>
    <r>
      <rPr>
        <b/>
        <sz val="11"/>
        <color theme="1"/>
        <rFont val="Times New Roman"/>
        <family val="1"/>
      </rPr>
      <t xml:space="preserve">Conference report: </t>
    </r>
    <r>
      <rPr>
        <sz val="11"/>
        <color theme="1"/>
        <rFont val="Times New Roman"/>
        <family val="1"/>
      </rPr>
      <t>Maintains Governor's proposal</t>
    </r>
  </si>
  <si>
    <r>
      <t xml:space="preserve">Introduced budget adds funding to the Medicaid Children's Health Insurance Program (children ages 6-19 with family income between 100 to 133 percent of FPL) to account for higher managed care rates and increased enrollment. </t>
    </r>
    <r>
      <rPr>
        <b/>
        <sz val="11"/>
        <color theme="1"/>
        <rFont val="Times New Roman"/>
        <family val="1"/>
      </rPr>
      <t xml:space="preserve">Conference report: </t>
    </r>
    <r>
      <rPr>
        <sz val="11"/>
        <color theme="1"/>
        <rFont val="Times New Roman"/>
        <family val="1"/>
      </rPr>
      <t>Maintains Governor's proposal.</t>
    </r>
  </si>
  <si>
    <r>
      <t xml:space="preserve">Introduced budget strikes language capping state assistance for local administrative costs at $50,000 per year.   This updates language to reflect current practice.  The General Assembly made no change to this proposal. </t>
    </r>
    <r>
      <rPr>
        <b/>
        <sz val="11"/>
        <color theme="1"/>
        <rFont val="Times New Roman"/>
        <family val="1"/>
      </rPr>
      <t xml:space="preserve">Conference report: </t>
    </r>
    <r>
      <rPr>
        <sz val="11"/>
        <color theme="1"/>
        <rFont val="Times New Roman"/>
        <family val="1"/>
      </rPr>
      <t>Maintains Governor's proposal.</t>
    </r>
  </si>
  <si>
    <r>
      <t xml:space="preserve">Introduced budget adds language requesting monitoring of CSBs during FY19 re: Medicaid expansion revenues. If the state GF reductions taken by CSBs this year in anticipation of new Medicaid funds exceeds 10 percent at the end of the fiscal year, the Commissioner may allocate up to $7.0 million from available special fund revenues to address shortfalls on a pro rata basis, if necessary. Senate amendment adopts language proposed by VML/VACo to allow payment to a CSB before the end of FY19; also directs the Department and CSBs to report on status of reimbursements vs. reductions into FY20 to determine any funding shortfalls to be addressed in the 2020 Session.  (Item 310#2s) </t>
    </r>
    <r>
      <rPr>
        <b/>
        <sz val="11"/>
        <color theme="1"/>
        <rFont val="Times New Roman"/>
        <family val="1"/>
      </rPr>
      <t>Conference report:</t>
    </r>
    <r>
      <rPr>
        <sz val="11"/>
        <color theme="1"/>
        <rFont val="Times New Roman"/>
        <family val="1"/>
      </rPr>
      <t xml:space="preserve"> Adopts the Senate amendments (Item 310 #9c)</t>
    </r>
  </si>
  <si>
    <r>
      <t xml:space="preserve">Introduced budget continues funding to local social services offices for eligibility services related to expansion of Medicaid-health care services. </t>
    </r>
    <r>
      <rPr>
        <b/>
        <sz val="11"/>
        <color theme="1"/>
        <rFont val="Times New Roman"/>
        <family val="1"/>
      </rPr>
      <t xml:space="preserve">Conference report: </t>
    </r>
    <r>
      <rPr>
        <sz val="11"/>
        <color theme="1"/>
        <rFont val="Times New Roman"/>
        <family val="1"/>
      </rPr>
      <t>Maintains Governor's proposed language.</t>
    </r>
  </si>
  <si>
    <r>
      <t xml:space="preserve">Senate amendment directs DBHDS to prepare a plan to "right size" the state hospital system, including appropriate capacity and distribution of capacity, and steps to transition to such a system.  Report is due 9-15-19.  This is a recommendation of the Deeds Subcomm. (Item 310#5s). </t>
    </r>
    <r>
      <rPr>
        <b/>
        <sz val="11"/>
        <color theme="1"/>
        <rFont val="Times New Roman"/>
        <family val="1"/>
      </rPr>
      <t xml:space="preserve">Conference report: </t>
    </r>
    <r>
      <rPr>
        <sz val="11"/>
        <color theme="1"/>
        <rFont val="Times New Roman"/>
        <family val="1"/>
      </rPr>
      <t>Takes no action.</t>
    </r>
  </si>
  <si>
    <r>
      <t xml:space="preserve">Introduced budget deposits additional funding in both FY19 and FY20 to the WQIF, focusing on agricultural best management practices.  House amendment removes FY20 supplemental funding for WQIF but retains the FY20 deposit of $73.8 million.  Senate amendment reverses proposed supplemental deposits in both years. </t>
    </r>
    <r>
      <rPr>
        <b/>
        <sz val="11"/>
        <color theme="1"/>
        <rFont val="Times New Roman"/>
        <family val="1"/>
      </rPr>
      <t xml:space="preserve">Conference report: </t>
    </r>
    <r>
      <rPr>
        <sz val="11"/>
        <color theme="1"/>
        <rFont val="Times New Roman"/>
        <family val="1"/>
      </rPr>
      <t>Eliminates funding.</t>
    </r>
  </si>
  <si>
    <r>
      <t xml:space="preserve">Introduced budget deposits surplus revenues from FY18 to the Virginia Water Quality Improvement Fund in FY20.  Most of the money will be transferred to the Virginia Natural Resources Commitment Fund for BMP cost-share assistance. </t>
    </r>
    <r>
      <rPr>
        <b/>
        <sz val="11"/>
        <color theme="1"/>
        <rFont val="Times New Roman"/>
        <family val="1"/>
      </rPr>
      <t xml:space="preserve">Conference report: </t>
    </r>
    <r>
      <rPr>
        <sz val="11"/>
        <color theme="1"/>
        <rFont val="Times New Roman"/>
        <family val="1"/>
      </rPr>
      <t>Maintains Governor's proposal.</t>
    </r>
  </si>
  <si>
    <r>
      <t xml:space="preserve">Introduced budget increases FY20 allocation for the U.S. Route 58 Corridor Development Fund in FY20 from $9.0 million to $20.0 million.  Source of funding is the Transportation Trust Fund. </t>
    </r>
    <r>
      <rPr>
        <b/>
        <sz val="11"/>
        <color theme="1"/>
        <rFont val="Times New Roman"/>
        <family val="1"/>
      </rPr>
      <t xml:space="preserve">Conference report: </t>
    </r>
    <r>
      <rPr>
        <sz val="11"/>
        <color theme="1"/>
        <rFont val="Times New Roman"/>
        <family val="1"/>
      </rPr>
      <t>Maintains Governor's proposal.</t>
    </r>
  </si>
  <si>
    <r>
      <t xml:space="preserve">Introduced budget increases FY20 funding for oyster replenishment to $4.0 million.  Senate amendment removes the $1.0 million. </t>
    </r>
    <r>
      <rPr>
        <b/>
        <sz val="11"/>
        <color theme="1"/>
        <rFont val="Times New Roman"/>
        <family val="1"/>
      </rPr>
      <t xml:space="preserve">Conference report: </t>
    </r>
    <r>
      <rPr>
        <sz val="11"/>
        <color theme="1"/>
        <rFont val="Times New Roman"/>
        <family val="1"/>
      </rPr>
      <t>House position prevails.</t>
    </r>
  </si>
  <si>
    <r>
      <t xml:space="preserve">Introduced budget increases general fund support for the Stormwater Local Assistance Fund in FY20.  House amendment eliminates the funding.  Senate amendment leaves $10.0 million in FY20 for the initiative. </t>
    </r>
    <r>
      <rPr>
        <b/>
        <sz val="11"/>
        <color theme="1"/>
        <rFont val="Times New Roman"/>
        <family val="1"/>
      </rPr>
      <t>Conference report:</t>
    </r>
    <r>
      <rPr>
        <sz val="11"/>
        <color theme="1"/>
        <rFont val="Times New Roman"/>
        <family val="1"/>
      </rPr>
      <t xml:space="preserve"> Removes FY20 funding.</t>
    </r>
  </si>
  <si>
    <r>
      <t xml:space="preserve">Senate amendment directs DBHDS to establish a mental health coordination pilot program in Northern VA region to allow public-private provides and advocates to determine how to develop most effective/comprehensive services for persons who need such services.  This collaborative process existed in the past. </t>
    </r>
    <r>
      <rPr>
        <b/>
        <sz val="11"/>
        <color theme="1"/>
        <rFont val="Times New Roman"/>
        <family val="1"/>
      </rPr>
      <t xml:space="preserve">Conference report: </t>
    </r>
    <r>
      <rPr>
        <sz val="11"/>
        <color theme="1"/>
        <rFont val="Times New Roman"/>
        <family val="1"/>
      </rPr>
      <t>Takes no action (Item 310#3s)</t>
    </r>
  </si>
  <si>
    <r>
      <t xml:space="preserve">Senate amendment directs DBHDS to prepare a plan to "right size" the state hospital system, including appropriate capacity and distribution of capacity, and steps to transition to such a system.  Report is due 9-15-19.  This is a recommendation of the Deeds Subcomm. </t>
    </r>
    <r>
      <rPr>
        <b/>
        <sz val="11"/>
        <color theme="1"/>
        <rFont val="Times New Roman"/>
        <family val="1"/>
      </rPr>
      <t xml:space="preserve">Conference report: </t>
    </r>
    <r>
      <rPr>
        <sz val="11"/>
        <color theme="1"/>
        <rFont val="Times New Roman"/>
        <family val="1"/>
      </rPr>
      <t>Takes no action (Item 310#5s)</t>
    </r>
  </si>
  <si>
    <r>
      <t xml:space="preserve">Introduced budget adds $1.23 million in FY20 for a contract with VA Mental Health Access Program to develop integrated MH services for children by educating/working with PCPs and pediatricians. </t>
    </r>
    <r>
      <rPr>
        <b/>
        <sz val="11"/>
        <color theme="1"/>
        <rFont val="Times New Roman"/>
        <family val="1"/>
      </rPr>
      <t xml:space="preserve">Conference report: </t>
    </r>
    <r>
      <rPr>
        <sz val="11"/>
        <color theme="1"/>
        <rFont val="Times New Roman"/>
        <family val="1"/>
      </rPr>
      <t>Maintains Governor's proposal.</t>
    </r>
  </si>
  <si>
    <r>
      <t xml:space="preserve">Introduced budget adds $9.0 m the second year to expand crisis stabilization and related servces, including mobile crisis for children with co-occurring disorders  Senate amendment reduces funding; keeps $3 million for children's crisis services (Item 312#1s); House amendment moves the $9.0 m to an item for STEP-VA funding. </t>
    </r>
    <r>
      <rPr>
        <b/>
        <sz val="11"/>
        <color theme="1"/>
        <rFont val="Times New Roman"/>
        <family val="1"/>
      </rPr>
      <t xml:space="preserve">Conference report: </t>
    </r>
    <r>
      <rPr>
        <sz val="11"/>
        <color theme="1"/>
        <rFont val="Times New Roman"/>
        <family val="1"/>
      </rPr>
      <t>Maintains Governor's proposal (Item 312#2h and Item 312#3h)</t>
    </r>
  </si>
  <si>
    <r>
      <t xml:space="preserve">Introduced budget adds $5.24 m in FY20 for transition of approx 100 individuals in state facilities who are ready for discharge but face extraordinary barriers to community placement. </t>
    </r>
    <r>
      <rPr>
        <b/>
        <sz val="11"/>
        <rFont val="Times New Roman"/>
        <family val="1"/>
      </rPr>
      <t xml:space="preserve">Conference report: </t>
    </r>
    <r>
      <rPr>
        <sz val="11"/>
        <rFont val="Times New Roman"/>
        <family val="1"/>
      </rPr>
      <t>Maintains Governor's proposal.</t>
    </r>
  </si>
  <si>
    <r>
      <t xml:space="preserve">Introduced budget adds $2.05 million in FY20 for 150 permanent supportive housing placements for adults with serious mental illness. Senate amendment adds $1.0 m in FY20. </t>
    </r>
    <r>
      <rPr>
        <b/>
        <sz val="11"/>
        <color theme="1"/>
        <rFont val="Times New Roman"/>
        <family val="1"/>
      </rPr>
      <t xml:space="preserve">Conference report: </t>
    </r>
    <r>
      <rPr>
        <sz val="11"/>
        <color theme="1"/>
        <rFont val="Times New Roman"/>
        <family val="1"/>
      </rPr>
      <t>Maintains Governor's proposal. (Item 312#2s)</t>
    </r>
  </si>
  <si>
    <r>
      <t xml:space="preserve">Senate amendment provides funding in FY20 for a pilot psychiatric emergency center to be developed by the New River Valley Community Services.  This is a recommendation of the Deeds Subcomm. </t>
    </r>
    <r>
      <rPr>
        <b/>
        <sz val="11"/>
        <color theme="1"/>
        <rFont val="Times New Roman"/>
        <family val="1"/>
      </rPr>
      <t xml:space="preserve">Conference report: </t>
    </r>
    <r>
      <rPr>
        <sz val="11"/>
        <color theme="1"/>
        <rFont val="Times New Roman"/>
        <family val="1"/>
      </rPr>
      <t>Takes no action. (Item 312 #3s)</t>
    </r>
  </si>
  <si>
    <r>
      <t xml:space="preserve">Senate amendment directs that unspent funds from the Appalachian Telemental Health Intitiatve carry forward to next fiscal year to be used for the same purpose. </t>
    </r>
    <r>
      <rPr>
        <b/>
        <sz val="11"/>
        <color theme="1"/>
        <rFont val="Times New Roman"/>
        <family val="1"/>
      </rPr>
      <t xml:space="preserve">Conference report: </t>
    </r>
    <r>
      <rPr>
        <sz val="11"/>
        <color theme="1"/>
        <rFont val="Times New Roman"/>
        <family val="1"/>
      </rPr>
      <t>Takes no action (Item 312 #4s)</t>
    </r>
  </si>
  <si>
    <r>
      <t xml:space="preserve">Introduced budget adds funding in FY20 for transition services for children/adolescents who can be diverted or discharged from Commonwealth Center for Children &amp; Adolescents but cannot be served in existing programs. </t>
    </r>
    <r>
      <rPr>
        <b/>
        <sz val="11"/>
        <color theme="1"/>
        <rFont val="Times New Roman"/>
        <family val="1"/>
      </rPr>
      <t xml:space="preserve">Conference report: </t>
    </r>
    <r>
      <rPr>
        <sz val="11"/>
        <color theme="1"/>
        <rFont val="Times New Roman"/>
        <family val="1"/>
      </rPr>
      <t>Maintains Governor's proposal.</t>
    </r>
  </si>
  <si>
    <r>
      <t xml:space="preserve">Senate amendment authorizes DMAS to designate schools as allowable telehealth originating sites.  This is a recommendation of the Deeds Subcomm. </t>
    </r>
    <r>
      <rPr>
        <b/>
        <sz val="11"/>
        <color theme="1"/>
        <rFont val="Times New Roman"/>
        <family val="1"/>
      </rPr>
      <t xml:space="preserve">Conference report: </t>
    </r>
    <r>
      <rPr>
        <sz val="11"/>
        <color theme="1"/>
        <rFont val="Times New Roman"/>
        <family val="1"/>
      </rPr>
      <t>Takes no action. (Item 303#9s)</t>
    </r>
  </si>
  <si>
    <r>
      <t xml:space="preserve">Senate amendment authorizes DMAS to designate schools as allowable telehealth originating sites.  This is a recommendation of the Deeds Subcomm. (Item 303#9s)  </t>
    </r>
    <r>
      <rPr>
        <b/>
        <sz val="11"/>
        <color theme="1"/>
        <rFont val="Times New Roman"/>
        <family val="1"/>
      </rPr>
      <t xml:space="preserve">Conference report: </t>
    </r>
    <r>
      <rPr>
        <sz val="11"/>
        <color theme="1"/>
        <rFont val="Times New Roman"/>
        <family val="1"/>
      </rPr>
      <t>Takes no action.</t>
    </r>
  </si>
  <si>
    <r>
      <t xml:space="preserve">House adds language directing DMAS to work with state agencies and stakeholders to realign behavioral health services by developing a continnum of evidence-based, trauma-informed, and cost-effective services for individuals served across the lifespan.  The plan will address changes in provider rates, new services and other program and cost changes; report is due to House and Senate budget committees by 12-1-19.  Once approved by the 2020 General Assembly and Centers for Medicare &amp; Medicaid, DMAS will be authorized to implement these changes. This is a recommendation of the Deeds Subcomm. </t>
    </r>
    <r>
      <rPr>
        <b/>
        <sz val="11"/>
        <color theme="1"/>
        <rFont val="Times New Roman"/>
        <family val="1"/>
      </rPr>
      <t xml:space="preserve">Conference report: </t>
    </r>
    <r>
      <rPr>
        <sz val="11"/>
        <color theme="1"/>
        <rFont val="Times New Roman"/>
        <family val="1"/>
      </rPr>
      <t>Takes no action. (Item 303#4h and Item 310#1h Item 303 #12s)</t>
    </r>
  </si>
  <si>
    <r>
      <t xml:space="preserve">Senate amendment adds funding and direction for funding for foster care program, including five staff for temporary assistance or control of local foster care programs and funding for minimum caseload standard of 15 cases per worker. </t>
    </r>
    <r>
      <rPr>
        <b/>
        <sz val="11"/>
        <color theme="1"/>
        <rFont val="Times New Roman"/>
        <family val="1"/>
      </rPr>
      <t xml:space="preserve">Conference report: </t>
    </r>
    <r>
      <rPr>
        <sz val="11"/>
        <color theme="1"/>
        <rFont val="Times New Roman"/>
        <family val="1"/>
      </rPr>
      <t>Takes no action (Item 339 #1s)</t>
    </r>
  </si>
  <si>
    <r>
      <t xml:space="preserve">Introduced budget funds six positions to plan, implement, and monitor the Family First Prevention Services Act (the new federal foster care program to be implemented in FY20).  House adds funding for training and associated costs to start implementation of evidence-based programs required by the Act.  (Item 344#3h)  Senate amendment adds funds for contracting of service coordinators to oversee devleopment of continiuum of evidencebased services.  (Item 344#3s) </t>
    </r>
    <r>
      <rPr>
        <b/>
        <sz val="11"/>
        <color theme="1"/>
        <rFont val="Times New Roman"/>
        <family val="1"/>
      </rPr>
      <t xml:space="preserve">Conference report: </t>
    </r>
    <r>
      <rPr>
        <sz val="11"/>
        <color theme="1"/>
        <rFont val="Times New Roman"/>
        <family val="1"/>
      </rPr>
      <t>Maintains Governor's proposal.</t>
    </r>
  </si>
  <si>
    <r>
      <t xml:space="preserve">Introduced budget increases support for the VA Transportation Infrastructure Bank in FY20.  House and Senate amendments eliminate the funding. </t>
    </r>
    <r>
      <rPr>
        <b/>
        <sz val="11"/>
        <color theme="1"/>
        <rFont val="Times New Roman"/>
        <family val="1"/>
      </rPr>
      <t xml:space="preserve">Conference report: </t>
    </r>
    <r>
      <rPr>
        <sz val="11"/>
        <color theme="1"/>
        <rFont val="Times New Roman"/>
        <family val="1"/>
      </rPr>
      <t xml:space="preserve"> Eliminates funding.</t>
    </r>
  </si>
  <si>
    <r>
      <t xml:space="preserve">Introduced budget language authorizes VDOT to sell property at fair market value to the City of Lexington.  House has two amendments.  The first deletes the language designating the VDOT property to City of Lexington and giving the property to the VCCS.  The second amendment designates the property to the Departments of State Police and Motor Vehicles. </t>
    </r>
    <r>
      <rPr>
        <b/>
        <sz val="11"/>
        <color theme="1"/>
        <rFont val="Times New Roman"/>
        <family val="1"/>
      </rPr>
      <t>Conference report:</t>
    </r>
    <r>
      <rPr>
        <sz val="11"/>
        <color theme="1"/>
        <rFont val="Times New Roman"/>
        <family val="1"/>
      </rPr>
      <t xml:space="preserve"> Endorses the language as introduced. </t>
    </r>
  </si>
  <si>
    <r>
      <t>Introduced budget provides funding in both years for the VA Land Conservation Fund, increasing the total appropriation in FY20 to $10.0 million.  House and Senate amendments eliminate funding in both years.</t>
    </r>
    <r>
      <rPr>
        <b/>
        <sz val="11"/>
        <color theme="1"/>
        <rFont val="Times New Roman"/>
        <family val="1"/>
      </rPr>
      <t xml:space="preserve"> Conference report:</t>
    </r>
    <r>
      <rPr>
        <sz val="11"/>
        <color theme="1"/>
        <rFont val="Times New Roman"/>
        <family val="1"/>
      </rPr>
      <t xml:space="preserve"> Eliminates funding in both years.</t>
    </r>
  </si>
  <si>
    <r>
      <t xml:space="preserve">Introduced budget provides FY20 funding to support advancement of computer science education in public schools through competitive grant process emphasizing at-risk students and schools. </t>
    </r>
    <r>
      <rPr>
        <b/>
        <sz val="11"/>
        <color theme="1"/>
        <rFont val="Times New Roman"/>
        <family val="1"/>
      </rPr>
      <t>Conference report:</t>
    </r>
    <r>
      <rPr>
        <sz val="11"/>
        <color theme="1"/>
        <rFont val="Times New Roman"/>
        <family val="1"/>
      </rPr>
      <t xml:space="preserve"> Reduces the spending from $2.7 million to $1.35 million.</t>
    </r>
  </si>
  <si>
    <r>
      <t xml:space="preserve">Introduced budget provides VPBA bond proceeds for the City of Alexandria for a CSO project.  House amendment removes the Alexandria project. </t>
    </r>
    <r>
      <rPr>
        <b/>
        <sz val="11"/>
        <color theme="1"/>
        <rFont val="Times New Roman"/>
        <family val="1"/>
      </rPr>
      <t>Conference report:</t>
    </r>
    <r>
      <rPr>
        <sz val="11"/>
        <color theme="1"/>
        <rFont val="Times New Roman"/>
        <family val="1"/>
      </rPr>
      <t xml:space="preserve"> Restores project but label state assistance as a one-time action.</t>
    </r>
  </si>
  <si>
    <r>
      <t xml:space="preserve">Provides $175,000 in FY20 to study the state's gaming governance structure with a final report due to the General Assembly by November 1, 2019.  House and Senate amendments eliminate the funding and transfer the dollars to finance a JLARC study on the issue. </t>
    </r>
    <r>
      <rPr>
        <b/>
        <sz val="11"/>
        <rFont val="Times New Roman"/>
        <family val="1"/>
      </rPr>
      <t>Conference report:</t>
    </r>
    <r>
      <rPr>
        <sz val="11"/>
        <rFont val="Times New Roman"/>
        <family val="1"/>
      </rPr>
      <t xml:space="preserve"> Eliminates funding. JLARC will do the study.</t>
    </r>
  </si>
  <si>
    <r>
      <t xml:space="preserve">Provides a one-time bonus equal to 1.0 percent of base pay for locally-elected constitutional officers and their employees as well as state-supported local employees effective December 1, 2019 in FY20.  House amendment adjusts funding for a 3% salary increase for state supported local employees.  Senate amendment removes 1% bonus for state supported local employees. </t>
    </r>
    <r>
      <rPr>
        <b/>
        <sz val="11"/>
        <color theme="1"/>
        <rFont val="Times New Roman"/>
        <family val="1"/>
      </rPr>
      <t>Conference report:</t>
    </r>
    <r>
      <rPr>
        <sz val="11"/>
        <color theme="1"/>
        <rFont val="Times New Roman"/>
        <family val="1"/>
      </rPr>
      <t xml:space="preserve"> Adds $1.8 million for salary increases, including a 3% salary bump for state-supported local employees.</t>
    </r>
  </si>
  <si>
    <r>
      <t xml:space="preserve">Provides funding of $5.7 million to reimburse localities for expenses related to 2020 presidential primaries.  Senate amendment eliminates funding. </t>
    </r>
    <r>
      <rPr>
        <b/>
        <sz val="11"/>
        <color theme="1"/>
        <rFont val="Times New Roman"/>
        <family val="1"/>
      </rPr>
      <t>Conference report:</t>
    </r>
    <r>
      <rPr>
        <sz val="11"/>
        <color theme="1"/>
        <rFont val="Times New Roman"/>
        <family val="1"/>
      </rPr>
      <t xml:space="preserve"> Accepts Senate amendment.</t>
    </r>
  </si>
  <si>
    <r>
      <t xml:space="preserve">Reduces both general fund and non-general fund appropriations in FY19 and FY20 due to savings in a reduction in issuance of VPBA and VCBA bonds. </t>
    </r>
    <r>
      <rPr>
        <b/>
        <sz val="11"/>
        <color theme="1"/>
        <rFont val="Times New Roman"/>
        <family val="1"/>
      </rPr>
      <t xml:space="preserve">Conference report: </t>
    </r>
    <r>
      <rPr>
        <sz val="11"/>
        <color theme="1"/>
        <rFont val="Times New Roman"/>
        <family val="1"/>
      </rPr>
      <t>Maintains Governor's proposal.</t>
    </r>
  </si>
  <si>
    <r>
      <t xml:space="preserve">Restores FY20 transfer from Communications Sales &amp; Use Tax Trust Fund to the state general fund.  House and Senate amendments reverse the governor's second-year action.  </t>
    </r>
    <r>
      <rPr>
        <b/>
        <sz val="11"/>
        <color theme="1"/>
        <rFont val="Times New Roman"/>
        <family val="1"/>
      </rPr>
      <t>Conference report:</t>
    </r>
    <r>
      <rPr>
        <sz val="11"/>
        <color theme="1"/>
        <rFont val="Times New Roman"/>
        <family val="1"/>
      </rPr>
      <t xml:space="preserve"> Reverses Governor's action.</t>
    </r>
  </si>
  <si>
    <r>
      <t xml:space="preserve">Senate amendment prescribes process to eliminate the first five-years of M&amp;T taxation for new equipment put into service after January 1, 2020. </t>
    </r>
    <r>
      <rPr>
        <b/>
        <sz val="11"/>
        <rFont val="Times New Roman"/>
        <family val="1"/>
      </rPr>
      <t>Conference report:</t>
    </r>
    <r>
      <rPr>
        <sz val="11"/>
        <rFont val="Times New Roman"/>
        <family val="1"/>
      </rPr>
      <t xml:space="preserve"> Drops the Senate amendment.</t>
    </r>
  </si>
  <si>
    <r>
      <t xml:space="preserve">Senate amendment provides one-time desposit to WQIF to eliminate backlog of state commitments for 118 livestock stream exclusion BMPs. </t>
    </r>
    <r>
      <rPr>
        <b/>
        <sz val="11"/>
        <color theme="1"/>
        <rFont val="Times New Roman"/>
        <family val="1"/>
      </rPr>
      <t>Conference report:</t>
    </r>
    <r>
      <rPr>
        <sz val="11"/>
        <color theme="1"/>
        <rFont val="Times New Roman"/>
        <family val="1"/>
      </rPr>
      <t xml:space="preserve"> Provides $5.9 million in FY19.</t>
    </r>
  </si>
  <si>
    <r>
      <t xml:space="preserve">Senate amendment spends $499.8 million in FY19 as tax relief for individuals. </t>
    </r>
    <r>
      <rPr>
        <b/>
        <sz val="11"/>
        <color theme="1"/>
        <rFont val="Times New Roman"/>
        <family val="1"/>
      </rPr>
      <t>Conference report:</t>
    </r>
    <r>
      <rPr>
        <sz val="11"/>
        <color theme="1"/>
        <rFont val="Times New Roman"/>
        <family val="1"/>
      </rPr>
      <t xml:space="preserve"> Drops the Senate amendment.</t>
    </r>
  </si>
  <si>
    <r>
      <t xml:space="preserve">Senate introduces $282,627 in Non-General Funds in the first year to assist VRS with the costs associated with introducing a return-to-work model for retired law enforcement officers to serve as full-time school security officers, continegent upon the passage of SB 1023. </t>
    </r>
    <r>
      <rPr>
        <b/>
        <sz val="11"/>
        <color theme="1"/>
        <rFont val="Times New Roman"/>
        <family val="1"/>
      </rPr>
      <t>Conference report:</t>
    </r>
    <r>
      <rPr>
        <sz val="11"/>
        <color theme="1"/>
        <rFont val="Times New Roman"/>
        <family val="1"/>
      </rPr>
      <t xml:space="preserve"> Fails to adopt the amendment.</t>
    </r>
  </si>
  <si>
    <r>
      <t xml:space="preserve">Transfers money in both years from the state general fund to the WQIF for Chesapeake Bay cleanup.  Source of the money is the Unrefunded Marine Fuels tax. </t>
    </r>
    <r>
      <rPr>
        <b/>
        <sz val="11"/>
        <color theme="1"/>
        <rFont val="Times New Roman"/>
        <family val="1"/>
      </rPr>
      <t xml:space="preserve">Conference report: </t>
    </r>
    <r>
      <rPr>
        <sz val="11"/>
        <color theme="1"/>
        <rFont val="Times New Roman"/>
        <family val="1"/>
      </rPr>
      <t>Maintains Governor's proposal.</t>
    </r>
  </si>
  <si>
    <r>
      <t xml:space="preserve">Transfers money in both years to the Fund, raising total FY19 transfer to $389.9 million and total FY20 transfer to $409.3 million. </t>
    </r>
    <r>
      <rPr>
        <b/>
        <sz val="11"/>
        <color theme="1"/>
        <rFont val="Times New Roman"/>
        <family val="1"/>
      </rPr>
      <t xml:space="preserve">Conference report: </t>
    </r>
    <r>
      <rPr>
        <sz val="11"/>
        <color theme="1"/>
        <rFont val="Times New Roman"/>
        <family val="1"/>
      </rPr>
      <t>Maintains Governor's proposal.</t>
    </r>
  </si>
  <si>
    <t>State Education Assistance/Item 136 #13c</t>
  </si>
  <si>
    <r>
      <t xml:space="preserve">Conference report: </t>
    </r>
    <r>
      <rPr>
        <sz val="11"/>
        <color theme="1"/>
        <rFont val="Times New Roman"/>
        <family val="1"/>
      </rPr>
      <t>Increases the annual allocation for the School Security Equipment Grant from $6 million to $12 million, but adds no funding.</t>
    </r>
  </si>
  <si>
    <r>
      <t xml:space="preserve">Introduced budget adds $1.5 million to expand education, outreach, and preparation efforts for the 2020 Census. The House strikes this funding. </t>
    </r>
    <r>
      <rPr>
        <b/>
        <sz val="11"/>
        <color theme="1"/>
        <rFont val="Times New Roman"/>
        <family val="1"/>
      </rPr>
      <t xml:space="preserve"> Conference report</t>
    </r>
    <r>
      <rPr>
        <sz val="11"/>
        <color theme="1"/>
        <rFont val="Times New Roman"/>
        <family val="1"/>
      </rPr>
      <t xml:space="preserve"> strikes the funding and language (Item 62#1c)</t>
    </r>
  </si>
  <si>
    <r>
      <t xml:space="preserve">Boosts retiree health insurance credits for sheriffs and deputies to 1.23 percent in FY20.  New funding covers general fund portion of net costs.  House amendment reworks governor's amendment to amortize unfunded liability for public retirees' health credits.  Senate amendment increases for sheriffs and their deputies the health care credit from $1.50 to $3.00 per year of creditable service. </t>
    </r>
    <r>
      <rPr>
        <b/>
        <sz val="11"/>
        <color theme="1"/>
        <rFont val="Times New Roman"/>
        <family val="1"/>
      </rPr>
      <t xml:space="preserve"> Conference report </t>
    </r>
    <r>
      <rPr>
        <sz val="11"/>
        <color theme="1"/>
        <rFont val="Times New Roman"/>
        <family val="1"/>
      </rPr>
      <t>removes $8.2 million for proposed increase to retiree health insurance credit for certain state and local public safety personnel.</t>
    </r>
  </si>
  <si>
    <r>
      <t xml:space="preserve">Introduced budget reduces funding for per diem payments to localities and regional jails based on the 2018 official inmate population forecast.  The General Assembly adopted this reduction. </t>
    </r>
    <r>
      <rPr>
        <b/>
        <sz val="11"/>
        <color theme="1"/>
        <rFont val="Times New Roman"/>
        <family val="1"/>
      </rPr>
      <t xml:space="preserve">Conference report: </t>
    </r>
    <r>
      <rPr>
        <sz val="11"/>
        <color theme="1"/>
        <rFont val="Times New Roman"/>
        <family val="1"/>
      </rPr>
      <t>No amendment.</t>
    </r>
  </si>
  <si>
    <r>
      <rPr>
        <b/>
        <sz val="11"/>
        <color theme="1"/>
        <rFont val="Times New Roman"/>
        <family val="1"/>
      </rPr>
      <t xml:space="preserve">Conference report: </t>
    </r>
    <r>
      <rPr>
        <sz val="11"/>
        <color theme="1"/>
        <rFont val="Times New Roman"/>
        <family val="1"/>
      </rPr>
      <t>directs DBHDS to establish a workgroup to examine the impact of Temporary Detention Order (TDO) admissions on state hospitals and develop options and an action plan to relieve census pressure; the plan will also take into acount the need for short-term actions to relieve census pressure on state hospitals in order to develop a plan for "right-sizing" the ysstem, including a proposal for Central State Hospital that fits within the "right-sized" system.  (Item 310 #4c)</t>
    </r>
  </si>
  <si>
    <r>
      <rPr>
        <b/>
        <sz val="11"/>
        <color theme="1"/>
        <rFont val="Times New Roman"/>
        <family val="1"/>
      </rPr>
      <t xml:space="preserve">Conference report: </t>
    </r>
    <r>
      <rPr>
        <sz val="11"/>
        <color theme="1"/>
        <rFont val="Times New Roman"/>
        <family val="1"/>
      </rPr>
      <t>directs DBHDS to report on the funding and cost effectiveness of Programs of Assertive Community Treatment (PACT) in the state.  Report is due to House Appropriations and Senate Finance by Nov. 1, 2019. (Item 310 #3c)</t>
    </r>
  </si>
  <si>
    <r>
      <rPr>
        <b/>
        <sz val="11"/>
        <color theme="1"/>
        <rFont val="Times New Roman"/>
        <family val="1"/>
      </rPr>
      <t>Conference report: A</t>
    </r>
    <r>
      <rPr>
        <sz val="11"/>
        <color theme="1"/>
        <rFont val="Times New Roman"/>
        <family val="1"/>
      </rPr>
      <t>uthorizes DBDHS to promulgate licensing regulations, upon approval by the 2020 General Assembly, to support the realignment of behavioral health services to ensure the licensing system supports evidence-based, trauma-informed, prevention-focused and cost-effective services for individuals across the lifespan.  This is in coordination with Item 303 that addresses efforts to realign behavioral health services funded through Virginia Medicaid.  This is a recommendation of the Joint Subcommittee Studying Mental Health Services in the Commonwealth in the 21st Century (Deeds Subcommittee).  (Item 310 #1c)</t>
    </r>
  </si>
  <si>
    <r>
      <t xml:space="preserve">Senate adds language directing the Dept. of Education and Ofc of Children's Services to create implementation workgroup to develop and refine the collection and reporting of outcome measures recommended in the Private Day Special Education Outcomes report from Nov. 1, 2018. (Item 282 #2s)  </t>
    </r>
    <r>
      <rPr>
        <b/>
        <sz val="11"/>
        <color theme="1"/>
        <rFont val="Times New Roman"/>
        <family val="1"/>
      </rPr>
      <t>Conference report:</t>
    </r>
    <r>
      <rPr>
        <sz val="11"/>
        <color theme="1"/>
        <rFont val="Times New Roman"/>
        <family val="1"/>
      </rPr>
      <t xml:space="preserve"> Adopts Senate language and authorizes implementation of changes effective July 1, 2019 and prior to completion of any regulatory process undertaken to effect such changes.  (Item 129#1c)</t>
    </r>
  </si>
  <si>
    <r>
      <rPr>
        <b/>
        <sz val="11"/>
        <color theme="1"/>
        <rFont val="Times New Roman"/>
        <family val="1"/>
      </rPr>
      <t xml:space="preserve">Conference report: </t>
    </r>
    <r>
      <rPr>
        <sz val="11"/>
        <color theme="1"/>
        <rFont val="Times New Roman"/>
        <family val="1"/>
      </rPr>
      <t>Adds language to introduced budget that allowed for delay in report of private date special education rates from July 1 to Oct. 1, 2019 to require that final report include a list of private day programs that did not provide information to the contractor for the study. (Item 282 #2c)</t>
    </r>
  </si>
  <si>
    <r>
      <t>Introduced budget reduces state funding for state pool of funds each year due to decreased projections of growth for caseload and costs.</t>
    </r>
    <r>
      <rPr>
        <b/>
        <sz val="11"/>
        <color theme="1"/>
        <rFont val="Times New Roman"/>
        <family val="1"/>
      </rPr>
      <t xml:space="preserve"> Conference report: </t>
    </r>
    <r>
      <rPr>
        <sz val="11"/>
        <color theme="1"/>
        <rFont val="Times New Roman"/>
        <family val="1"/>
      </rPr>
      <t xml:space="preserve">Adds back some funding in FY20 for impact from HB297/SB1661 related to foster care costs related to temporary custody of child victims of sex trafficking under certain circumstances. A separate item under DSS addresses costs to that agency. (Item 282#1c)  </t>
    </r>
  </si>
  <si>
    <r>
      <t xml:space="preserve">Introduced budget adds $9.0 m the second year to expand crisis stabilization and related servces, including mobile crisis for children with co-occurring disorders  Senate amendment reduces funding; keeps $3 million for children's crisis services (Item 312#1s); House amendment moves the $9.0 m to an item for STEP-VA funding (Item 312#2h and Item 312#3h) </t>
    </r>
    <r>
      <rPr>
        <b/>
        <sz val="11"/>
        <color theme="1"/>
        <rFont val="Times New Roman"/>
        <family val="1"/>
      </rPr>
      <t>Conference report:</t>
    </r>
    <r>
      <rPr>
        <sz val="11"/>
        <color theme="1"/>
        <rFont val="Times New Roman"/>
        <family val="1"/>
      </rPr>
      <t xml:space="preserve"> Strikes language for crisis stabilization; companion amendment sets out $7.8 million in FY2020 to accelerate the provision of crisis response services required to be provided by CSBs through the STEP-VA program in FY2021.  (Item 312 #1c; Item 312 #2c)</t>
    </r>
  </si>
  <si>
    <r>
      <t xml:space="preserve">Introduced budget adds $2.05 million in FY20 for 150 permanent supportive housing placements for adults with serious mental illness. Senate amendment adds $1.0 m in FY20. (Item 312#2s) </t>
    </r>
    <r>
      <rPr>
        <b/>
        <sz val="11"/>
        <color theme="1"/>
        <rFont val="Times New Roman"/>
        <family val="1"/>
      </rPr>
      <t xml:space="preserve"> Conference report:</t>
    </r>
    <r>
      <rPr>
        <sz val="11"/>
        <color theme="1"/>
        <rFont val="Times New Roman"/>
        <family val="1"/>
      </rPr>
      <t xml:space="preserve"> Reallocates $1.0 m in this item for crisis services designated in the introduced budget and increases funding for housing. DBHDS will report on these housing services by Nov. 30, 2019. (Item 312 #5c)</t>
    </r>
  </si>
  <si>
    <r>
      <rPr>
        <b/>
        <sz val="11"/>
        <color theme="1"/>
        <rFont val="Times New Roman"/>
        <family val="1"/>
      </rPr>
      <t xml:space="preserve">Conference report: </t>
    </r>
    <r>
      <rPr>
        <sz val="11"/>
        <color theme="1"/>
        <rFont val="Times New Roman"/>
        <family val="1"/>
      </rPr>
      <t>Provides that unspent funds allocated to the Appalachian Telemental Health Initiative will be carried over into the next fiscal year for the same purpose.  This was a recommendation of the Joint Subcommittee Studying Mental Health Services in the 21st Century (Deeds Subcommittee).  (Item 312 #6c)</t>
    </r>
  </si>
  <si>
    <r>
      <t xml:space="preserve">Introduced budget adds $1.2 million in FY20 to contract with Riverside Shore Memorial Hospital for obstetrical health care; requires hospital to provide such services to Eastern Shore residents.  House and Senate amendments remove this funding (Item 293#1h; Item 293#4s)  </t>
    </r>
    <r>
      <rPr>
        <b/>
        <sz val="11"/>
        <color theme="1"/>
        <rFont val="Times New Roman"/>
        <family val="1"/>
      </rPr>
      <t>Conference report:</t>
    </r>
    <r>
      <rPr>
        <sz val="11"/>
        <color theme="1"/>
        <rFont val="Times New Roman"/>
        <family val="1"/>
      </rPr>
      <t xml:space="preserve"> Retains $600,000 of the proposed funding.  (Item 290#1c; Item 293#2c)</t>
    </r>
  </si>
  <si>
    <r>
      <rPr>
        <b/>
        <sz val="11"/>
        <color theme="1"/>
        <rFont val="Times New Roman"/>
        <family val="1"/>
      </rPr>
      <t>Conference report:</t>
    </r>
    <r>
      <rPr>
        <sz val="11"/>
        <color theme="1"/>
        <rFont val="Times New Roman"/>
        <family val="1"/>
      </rPr>
      <t xml:space="preserve"> Adds funding and language to increase reimbursement for services and capital rates for Critical Access Hospitals to 100 percent of allowable costs.  There are seven such hospitals that serve rural areas; the intention is to keep essential services and improve access in rural communities. (Item 303 #4c)</t>
    </r>
  </si>
  <si>
    <r>
      <rPr>
        <b/>
        <sz val="11"/>
        <color theme="1"/>
        <rFont val="Times New Roman"/>
        <family val="1"/>
      </rPr>
      <t xml:space="preserve">Conference report: </t>
    </r>
    <r>
      <rPr>
        <sz val="11"/>
        <color theme="1"/>
        <rFont val="Times New Roman"/>
        <family val="1"/>
      </rPr>
      <t>P</t>
    </r>
    <r>
      <rPr>
        <b/>
        <sz val="11"/>
        <color theme="1"/>
        <rFont val="Times New Roman"/>
        <family val="1"/>
      </rPr>
      <t>r</t>
    </r>
    <r>
      <rPr>
        <sz val="11"/>
        <color theme="1"/>
        <rFont val="Times New Roman"/>
        <family val="1"/>
      </rPr>
      <t>ovides funding to increase the Medicaid rate for mental health practitioners who bill for psychiatric services.  Current rates are lower than Medicare and commercial rates which results in fewer providers who accept Medicaid patients in need of services.  (Item 303 #10c)</t>
    </r>
  </si>
  <si>
    <r>
      <rPr>
        <b/>
        <sz val="11"/>
        <color theme="1"/>
        <rFont val="Times New Roman"/>
        <family val="1"/>
      </rPr>
      <t xml:space="preserve">Conference report: </t>
    </r>
    <r>
      <rPr>
        <sz val="11"/>
        <color theme="1"/>
        <rFont val="Times New Roman"/>
        <family val="1"/>
      </rPr>
      <t xml:space="preserve"> Directs DMAS to develop a methodology for allocation of disproportionate share hospital payments (DSH) to increase them for hospitals that serve more individuals who are subject to temporary detention orders and to reduce reimbursements to hospitals whose use of TDO services declines.  This is to help reduce census pressures on state mental health hospitals. (Item 303 #11c)</t>
    </r>
  </si>
  <si>
    <r>
      <t xml:space="preserve">House amendment adds $3.0 m in FY20 for the School Resource Officer Incentive Grant Fund based on recommendation of House Select Comm. On School Safety. (Item 395#2h)  </t>
    </r>
    <r>
      <rPr>
        <b/>
        <sz val="11"/>
        <color theme="1"/>
        <rFont val="Times New Roman"/>
        <family val="1"/>
      </rPr>
      <t xml:space="preserve">Conference report: </t>
    </r>
    <r>
      <rPr>
        <sz val="11"/>
        <color theme="1"/>
        <rFont val="Times New Roman"/>
        <family val="1"/>
      </rPr>
      <t xml:space="preserve"> Increases the appropriation by $3 million in FY20, which increases the total amount to $4.7 million in FY20. (Item 395 #2c)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</si>
</sst>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7" x14ac:knownFonts="1">
    <font>
      <sz val="11"/>
      <color theme="1"/>
      <name val="Calibri"/>
      <family val="2"/>
      <scheme val="minor"/>
    </font>
    <font>
      <b/>
      <sz val="14"/>
      <color theme="1"/>
      <name val="Times New Roman"/>
      <family val="1"/>
    </font>
    <font>
      <sz val="12"/>
      <color theme="1"/>
      <name val="Times New Roman"/>
      <family val="1"/>
    </font>
    <font>
      <sz val="11"/>
      <color theme="1"/>
      <name val="Times New Roman"/>
      <family val="1"/>
    </font>
    <font>
      <sz val="8"/>
      <name val="Calibri"/>
      <family val="2"/>
      <scheme val="minor"/>
    </font>
    <font>
      <u/>
      <sz val="11"/>
      <color theme="10"/>
      <name val="Calibri"/>
      <family val="2"/>
      <scheme val="minor"/>
    </font>
    <font>
      <u/>
      <sz val="11"/>
      <color theme="11"/>
      <name val="Calibri"/>
      <family val="2"/>
      <scheme val="minor"/>
    </font>
    <font>
      <b/>
      <sz val="12"/>
      <color theme="1"/>
      <name val="Times New Roman"/>
      <family val="1"/>
    </font>
    <font>
      <sz val="11"/>
      <name val="Times New Roman"/>
      <family val="1"/>
    </font>
    <font>
      <sz val="11"/>
      <color theme="1"/>
      <name val="Calibri"/>
      <family val="2"/>
      <scheme val="minor"/>
    </font>
    <font>
      <b/>
      <sz val="11"/>
      <color theme="1"/>
      <name val="Times New Roman"/>
      <family val="1"/>
    </font>
    <font>
      <i/>
      <sz val="11"/>
      <color theme="1"/>
      <name val="Times New Roman"/>
      <family val="1"/>
    </font>
    <font>
      <u/>
      <sz val="11"/>
      <color theme="10"/>
      <name val="Times New Roman"/>
      <family val="1"/>
    </font>
    <font>
      <u/>
      <sz val="11"/>
      <color rgb="FFFF0000"/>
      <name val="Times New Roman"/>
      <family val="1"/>
    </font>
    <font>
      <u/>
      <sz val="11"/>
      <color rgb="FF0070C0"/>
      <name val="Times New Roman"/>
      <family val="1"/>
    </font>
    <font>
      <b/>
      <sz val="11"/>
      <name val="Times New Roman"/>
      <family val="1"/>
    </font>
    <font>
      <u/>
      <sz val="11"/>
      <color rgb="FF0070C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9" fillId="0" borderId="0" applyFont="0" applyFill="0" applyBorder="0" applyAlignment="0" applyProtection="0"/>
  </cellStyleXfs>
  <cellXfs count="42">
    <xf numFmtId="0" fontId="0" fillId="0" borderId="0" xfId="0"/>
    <xf numFmtId="6" fontId="3" fillId="2" borderId="1" xfId="0" applyNumberFormat="1" applyFont="1" applyFill="1" applyBorder="1" applyAlignment="1">
      <alignment horizontal="right" wrapText="1"/>
    </xf>
    <xf numFmtId="0" fontId="3" fillId="2" borderId="1" xfId="0"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xf numFmtId="0" fontId="2" fillId="0" borderId="0" xfId="0" applyFont="1"/>
    <xf numFmtId="0" fontId="7" fillId="0" borderId="0" xfId="0" applyFont="1" applyAlignment="1">
      <alignment horizontal="center"/>
    </xf>
    <xf numFmtId="0" fontId="1" fillId="0" borderId="1" xfId="0" applyFont="1" applyBorder="1" applyAlignment="1">
      <alignment horizontal="center"/>
    </xf>
    <xf numFmtId="6" fontId="8" fillId="2" borderId="1" xfId="15" applyNumberFormat="1" applyFont="1" applyFill="1" applyBorder="1" applyAlignment="1">
      <alignment horizontal="right" wrapText="1"/>
    </xf>
    <xf numFmtId="0" fontId="7" fillId="0" borderId="1" xfId="0" applyFont="1" applyBorder="1" applyAlignment="1">
      <alignment horizontal="center"/>
    </xf>
    <xf numFmtId="6" fontId="7" fillId="0" borderId="1" xfId="18" applyNumberFormat="1" applyFont="1" applyBorder="1" applyAlignment="1">
      <alignment horizontal="center" wrapText="1"/>
    </xf>
    <xf numFmtId="6" fontId="3" fillId="2" borderId="1" xfId="18" applyNumberFormat="1" applyFont="1" applyFill="1" applyBorder="1" applyAlignment="1">
      <alignment horizontal="right" wrapText="1"/>
    </xf>
    <xf numFmtId="0" fontId="3" fillId="2" borderId="0" xfId="0" applyFont="1" applyFill="1" applyBorder="1"/>
    <xf numFmtId="0" fontId="10" fillId="2" borderId="1" xfId="0" applyFont="1" applyFill="1" applyBorder="1" applyAlignment="1">
      <alignment vertical="center" wrapText="1"/>
    </xf>
    <xf numFmtId="6" fontId="3" fillId="2" borderId="0" xfId="0" applyNumberFormat="1" applyFont="1" applyFill="1" applyBorder="1" applyAlignment="1">
      <alignment horizontal="right" wrapText="1"/>
    </xf>
    <xf numFmtId="0" fontId="1" fillId="0" borderId="0" xfId="0" applyFont="1" applyAlignment="1">
      <alignment horizontal="center"/>
    </xf>
    <xf numFmtId="6" fontId="1" fillId="0" borderId="0" xfId="18" applyNumberFormat="1" applyFont="1" applyAlignment="1">
      <alignment horizontal="center"/>
    </xf>
    <xf numFmtId="6" fontId="12" fillId="2" borderId="1" xfId="15" applyNumberFormat="1" applyFont="1" applyFill="1" applyBorder="1" applyAlignment="1">
      <alignment horizontal="right" wrapText="1"/>
    </xf>
    <xf numFmtId="0" fontId="3" fillId="0" borderId="1" xfId="0" applyFont="1" applyBorder="1"/>
    <xf numFmtId="6" fontId="12" fillId="2" borderId="1" xfId="18" applyNumberFormat="1" applyFont="1" applyFill="1" applyBorder="1" applyAlignment="1">
      <alignment horizontal="right" wrapText="1"/>
    </xf>
    <xf numFmtId="6" fontId="12" fillId="2" borderId="1" xfId="15" applyNumberFormat="1" applyFont="1" applyFill="1" applyBorder="1"/>
    <xf numFmtId="0" fontId="3" fillId="0" borderId="0" xfId="0" applyFont="1" applyBorder="1"/>
    <xf numFmtId="6" fontId="3" fillId="2" borderId="1" xfId="0" applyNumberFormat="1" applyFont="1" applyFill="1" applyBorder="1"/>
    <xf numFmtId="0" fontId="3" fillId="0" borderId="0" xfId="0" applyFont="1"/>
    <xf numFmtId="6" fontId="3" fillId="0" borderId="0" xfId="18" applyNumberFormat="1" applyFont="1" applyAlignment="1">
      <alignment wrapText="1"/>
    </xf>
    <xf numFmtId="6" fontId="14" fillId="2" borderId="1" xfId="15" applyNumberFormat="1" applyFont="1" applyFill="1" applyBorder="1" applyAlignment="1">
      <alignment horizontal="right" wrapText="1"/>
    </xf>
    <xf numFmtId="6" fontId="1" fillId="0" borderId="0" xfId="0" applyNumberFormat="1" applyFont="1" applyAlignment="1">
      <alignment horizontal="center"/>
    </xf>
    <xf numFmtId="6" fontId="7" fillId="0" borderId="1" xfId="0" applyNumberFormat="1" applyFont="1" applyBorder="1" applyAlignment="1">
      <alignment horizontal="center" wrapText="1"/>
    </xf>
    <xf numFmtId="6" fontId="3" fillId="0" borderId="0" xfId="0" applyNumberFormat="1" applyFont="1" applyAlignment="1">
      <alignment wrapText="1"/>
    </xf>
    <xf numFmtId="6" fontId="13" fillId="2" borderId="1" xfId="18" applyNumberFormat="1" applyFont="1" applyFill="1" applyBorder="1" applyAlignment="1">
      <alignment horizontal="right" wrapText="1"/>
    </xf>
    <xf numFmtId="0" fontId="1"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2" borderId="1" xfId="0" applyFont="1" applyFill="1" applyBorder="1" applyAlignment="1">
      <alignment horizontal="left" vertical="center" wrapText="1"/>
    </xf>
    <xf numFmtId="0" fontId="3" fillId="0" borderId="0" xfId="0" applyFont="1" applyAlignment="1">
      <alignment vertical="center"/>
    </xf>
    <xf numFmtId="6" fontId="7" fillId="0" borderId="1" xfId="0" applyNumberFormat="1" applyFont="1" applyBorder="1" applyAlignment="1">
      <alignment horizontal="center"/>
    </xf>
    <xf numFmtId="6" fontId="7" fillId="0" borderId="1" xfId="18" applyNumberFormat="1" applyFont="1" applyBorder="1" applyAlignment="1">
      <alignment horizontal="center"/>
    </xf>
    <xf numFmtId="0" fontId="1" fillId="0" borderId="0" xfId="0" applyFont="1" applyAlignment="1">
      <alignment horizontal="center"/>
    </xf>
    <xf numFmtId="6" fontId="5" fillId="2" borderId="1" xfId="15" applyNumberFormat="1" applyFill="1" applyBorder="1" applyAlignment="1">
      <alignment horizontal="right" wrapText="1"/>
    </xf>
    <xf numFmtId="6" fontId="16" fillId="2" borderId="1" xfId="15" applyNumberFormat="1" applyFont="1" applyFill="1" applyBorder="1" applyAlignment="1">
      <alignment horizontal="right" wrapText="1"/>
    </xf>
    <xf numFmtId="6" fontId="12" fillId="2" borderId="1" xfId="15" applyNumberFormat="1" applyFont="1" applyFill="1" applyBorder="1" applyAlignment="1">
      <alignment wrapText="1"/>
    </xf>
    <xf numFmtId="6" fontId="5" fillId="2" borderId="1" xfId="15" applyNumberFormat="1" applyFill="1" applyBorder="1"/>
  </cellXfs>
  <cellStyles count="19">
    <cellStyle name="Currency" xfId="18" builtinId="4"/>
    <cellStyle name="Followed Hyperlink" xfId="8" builtinId="9" hidden="1"/>
    <cellStyle name="Followed Hyperlink" xfId="4" builtinId="9" hidden="1"/>
    <cellStyle name="Followed Hyperlink" xfId="2" builtinId="9" hidden="1"/>
    <cellStyle name="Followed Hyperlink" xfId="14" builtinId="9" hidden="1"/>
    <cellStyle name="Followed Hyperlink" xfId="6" builtinId="9" hidden="1"/>
    <cellStyle name="Followed Hyperlink" xfId="12" builtinId="9" hidden="1"/>
    <cellStyle name="Followed Hyperlink" xfId="10" builtinId="9" hidden="1"/>
    <cellStyle name="Followed Hyperlink" xfId="16" builtinId="9" hidden="1"/>
    <cellStyle name="Followed Hyperlink" xfId="17" builtinId="9" hidden="1"/>
    <cellStyle name="Hyperlink" xfId="1" builtinId="8" hidden="1"/>
    <cellStyle name="Hyperlink" xfId="11" builtinId="8" hidden="1"/>
    <cellStyle name="Hyperlink" xfId="3" builtinId="8" hidden="1"/>
    <cellStyle name="Hyperlink" xfId="5" builtinId="8" hidden="1"/>
    <cellStyle name="Hyperlink" xfId="7" builtinId="8" hidden="1"/>
    <cellStyle name="Hyperlink" xfId="9" builtinId="8" hidden="1"/>
    <cellStyle name="Hyperlink" xfId="13" builtinId="8" hidden="1"/>
    <cellStyle name="Hyperlink" xfId="1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udget.lis.virginia.gov/amendment/2019/1/HB1700/Introduced/CA/31/2h/" TargetMode="External"/><Relationship Id="rId299" Type="http://schemas.openxmlformats.org/officeDocument/2006/relationships/hyperlink" Target="https://budget.lis.virginia.gov/amendment/2019/1/HB1700/Introduced/CR/299/1c/" TargetMode="External"/><Relationship Id="rId303" Type="http://schemas.openxmlformats.org/officeDocument/2006/relationships/hyperlink" Target="https://budget.lis.virginia.gov/amendment/2019/1/HB1700/Introduced/CR/303/11c/" TargetMode="External"/><Relationship Id="rId21" Type="http://schemas.openxmlformats.org/officeDocument/2006/relationships/hyperlink" Target="https://budget.lis.virginia.gov/amendment/2019/1/SB1100/Introduced/CA/312/3s/" TargetMode="External"/><Relationship Id="rId42" Type="http://schemas.openxmlformats.org/officeDocument/2006/relationships/hyperlink" Target="https://budget.lis.virginia.gov/amendment/2019/1/SB1100/Introduced/CA/109/1s/" TargetMode="External"/><Relationship Id="rId63" Type="http://schemas.openxmlformats.org/officeDocument/2006/relationships/hyperlink" Target="https://budget.lis.virginia.gov/amendment/2019/1/HB1700/Introduced/CA/136/5h/" TargetMode="External"/><Relationship Id="rId84" Type="http://schemas.openxmlformats.org/officeDocument/2006/relationships/hyperlink" Target="https://budget.lis.virginia.gov/amendment/2019/1/HB1700/Introduced/CR/135/11c/" TargetMode="External"/><Relationship Id="rId138" Type="http://schemas.openxmlformats.org/officeDocument/2006/relationships/hyperlink" Target="https://budget.lis.virginia.gov/amendment/2019/1/HB1700/Introduced/CR/310/3c/" TargetMode="External"/><Relationship Id="rId159" Type="http://schemas.openxmlformats.org/officeDocument/2006/relationships/hyperlink" Target="https://budget.lis.virginia.gov/amendment/2019/1/HB1700/Introduced/CA/C-34.30/1h/" TargetMode="External"/><Relationship Id="rId170" Type="http://schemas.openxmlformats.org/officeDocument/2006/relationships/hyperlink" Target="https://budget.lis.virginia.gov/amendment/2019/1/SB1100/Introduced/CA/255/2s/" TargetMode="External"/><Relationship Id="rId191" Type="http://schemas.openxmlformats.org/officeDocument/2006/relationships/hyperlink" Target="https://budget.lis.virginia.gov/amendment/2019/1/HB1700/Introduced/CA/266/1h/" TargetMode="External"/><Relationship Id="rId205" Type="http://schemas.openxmlformats.org/officeDocument/2006/relationships/hyperlink" Target="https://budget.lis.virginia.gov/amendment/2019/1/SB1100/Introduced/CA/392/1s/" TargetMode="External"/><Relationship Id="rId226" Type="http://schemas.openxmlformats.org/officeDocument/2006/relationships/hyperlink" Target="https://budget.lis.virginia.gov/amendment/2019/1/HB1700/Introduced/CA/310/1h/" TargetMode="External"/><Relationship Id="rId247" Type="http://schemas.openxmlformats.org/officeDocument/2006/relationships/hyperlink" Target="https://budget.lis.virginia.gov/amendment/2019/1/HB1700/Introduced/CR/395/2c/" TargetMode="External"/><Relationship Id="rId107" Type="http://schemas.openxmlformats.org/officeDocument/2006/relationships/hyperlink" Target="https://budget.lis.virginia.gov/amendment/2019/1/SB1100/Introduced/CA/310/2s/" TargetMode="External"/><Relationship Id="rId268" Type="http://schemas.openxmlformats.org/officeDocument/2006/relationships/hyperlink" Target="https://budget.lis.virginia.gov/amendment/2019/1/SB1100/Introduced/CA/135/2s/" TargetMode="External"/><Relationship Id="rId289" Type="http://schemas.openxmlformats.org/officeDocument/2006/relationships/hyperlink" Target="https://budget.lis.virginia.gov/amendment/2019/1/SB1100/Introduced/CA/311/1s/" TargetMode="External"/><Relationship Id="rId11" Type="http://schemas.openxmlformats.org/officeDocument/2006/relationships/hyperlink" Target="https://budget.lis.virginia.gov/amendment/2019/1/SB1100/Introduced/CA/136/8s/" TargetMode="External"/><Relationship Id="rId32" Type="http://schemas.openxmlformats.org/officeDocument/2006/relationships/hyperlink" Target="https://budget.lis.virginia.gov/amendment/2019/1/HB1700/Introduced/CA/136/14h/" TargetMode="External"/><Relationship Id="rId53" Type="http://schemas.openxmlformats.org/officeDocument/2006/relationships/hyperlink" Target="https://budget.lis.virginia.gov/amendment/2019/1/HB1700/Introduced/CR/105/1c/" TargetMode="External"/><Relationship Id="rId74" Type="http://schemas.openxmlformats.org/officeDocument/2006/relationships/hyperlink" Target="https://budget.lis.virginia.gov/amendment/2019/1/HB1700/Introduced/CR/84.20/2c/" TargetMode="External"/><Relationship Id="rId128" Type="http://schemas.openxmlformats.org/officeDocument/2006/relationships/hyperlink" Target="https://budget.lis.virginia.gov/amendment/2019/1/HB1700/Introduced/CR/289/2c/" TargetMode="External"/><Relationship Id="rId149" Type="http://schemas.openxmlformats.org/officeDocument/2006/relationships/hyperlink" Target="https://budget.lis.virginia.gov/amendment/2019/1/SB1100/Introduced/CA/344/2s/" TargetMode="External"/><Relationship Id="rId314" Type="http://schemas.openxmlformats.org/officeDocument/2006/relationships/printerSettings" Target="../printerSettings/printerSettings1.bin"/><Relationship Id="rId5" Type="http://schemas.openxmlformats.org/officeDocument/2006/relationships/hyperlink" Target="https://budget.lis.virginia.gov/amendment/2019/1/SB1100/Introduced/CA/135/5s/" TargetMode="External"/><Relationship Id="rId95" Type="http://schemas.openxmlformats.org/officeDocument/2006/relationships/hyperlink" Target="https://budget.lis.virginia.gov/amendment/2019/1/HB1700/Introduced/CR/136/7c/" TargetMode="External"/><Relationship Id="rId160" Type="http://schemas.openxmlformats.org/officeDocument/2006/relationships/hyperlink" Target="https://budget.lis.virginia.gov/amendment/2019/1/HB1700/Introduced/CA/C-48.10/1h/" TargetMode="External"/><Relationship Id="rId181" Type="http://schemas.openxmlformats.org/officeDocument/2006/relationships/hyperlink" Target="https://budget.lis.virginia.gov/amendment/2019/1/HB1700/Introduced/CR/265/1c/" TargetMode="External"/><Relationship Id="rId216" Type="http://schemas.openxmlformats.org/officeDocument/2006/relationships/hyperlink" Target="https://budget.lis.virginia.gov/amendment/2019/1/SB1100/Introduced/FA/136/2s/" TargetMode="External"/><Relationship Id="rId237" Type="http://schemas.openxmlformats.org/officeDocument/2006/relationships/hyperlink" Target="https://budget.lis.virginia.gov/amendment/2019/1/HB1700/Introduced/CR/344/3c/" TargetMode="External"/><Relationship Id="rId258" Type="http://schemas.openxmlformats.org/officeDocument/2006/relationships/hyperlink" Target="https://budget.lis.virginia.gov/amendment/2019/1/SB1100/Introduced/CA/106/1s/" TargetMode="External"/><Relationship Id="rId279" Type="http://schemas.openxmlformats.org/officeDocument/2006/relationships/hyperlink" Target="https://budget.lis.virginia.gov/amendment/2019/1/SB1100/Introduced/CA/62/1s/" TargetMode="External"/><Relationship Id="rId22" Type="http://schemas.openxmlformats.org/officeDocument/2006/relationships/hyperlink" Target="https://budget.lis.virginia.gov/amendment/2019/1/SB1100/Introduced/CA/312/4s/" TargetMode="External"/><Relationship Id="rId43" Type="http://schemas.openxmlformats.org/officeDocument/2006/relationships/hyperlink" Target="https://budget.lis.virginia.gov/amendment/2019/1/SB1100/Introduced/CA/113/1s/" TargetMode="External"/><Relationship Id="rId64" Type="http://schemas.openxmlformats.org/officeDocument/2006/relationships/hyperlink" Target="https://budget.lis.virginia.gov/amendment/2019/1/HB1700/Introduced/CA/65/1h/" TargetMode="External"/><Relationship Id="rId118" Type="http://schemas.openxmlformats.org/officeDocument/2006/relationships/hyperlink" Target="https://budget.lis.virginia.gov/amendment/2019/1/SB1100/Introduced/CA/62/1s/" TargetMode="External"/><Relationship Id="rId139" Type="http://schemas.openxmlformats.org/officeDocument/2006/relationships/hyperlink" Target="https://budget.lis.virginia.gov/amendment/2019/1/HB1700/Introduced/CR/310/4c/" TargetMode="External"/><Relationship Id="rId290" Type="http://schemas.openxmlformats.org/officeDocument/2006/relationships/hyperlink" Target="https://budget.lis.virginia.gov/amendment/2019/1/SB1100/Introduced/CA/311/1s/" TargetMode="External"/><Relationship Id="rId304" Type="http://schemas.openxmlformats.org/officeDocument/2006/relationships/hyperlink" Target="https://budget.lis.virginia.gov/amendment/2019/1/HB1700/Introduced/CA/31/2h/" TargetMode="External"/><Relationship Id="rId85" Type="http://schemas.openxmlformats.org/officeDocument/2006/relationships/hyperlink" Target="https://budget.lis.virginia.gov/amendment/2019/1/HB1700/Introduced/CR/134/2c/" TargetMode="External"/><Relationship Id="rId150" Type="http://schemas.openxmlformats.org/officeDocument/2006/relationships/hyperlink" Target="https://budget.lis.virginia.gov/amendment/2019/1/HB1700/Introduced/CR/340/4c/" TargetMode="External"/><Relationship Id="rId171" Type="http://schemas.openxmlformats.org/officeDocument/2006/relationships/hyperlink" Target="https://budget.lis.virginia.gov/amendment/2019/1/HB1700/Introduced/CA/3-1.01/6h/" TargetMode="External"/><Relationship Id="rId192" Type="http://schemas.openxmlformats.org/officeDocument/2006/relationships/hyperlink" Target="https://budget.lis.virginia.gov/amendment/2019/1/SB1100/Introduced/FA/266/1s/" TargetMode="External"/><Relationship Id="rId206" Type="http://schemas.openxmlformats.org/officeDocument/2006/relationships/hyperlink" Target="https://budget.lis.virginia.gov/amendment/2019/1/HB1700/Introduced/CR/395/3c/" TargetMode="External"/><Relationship Id="rId227" Type="http://schemas.openxmlformats.org/officeDocument/2006/relationships/hyperlink" Target="https://budget.lis.virginia.gov/amendment/2019/1/SB1100/Introduced/CA/303/12s/" TargetMode="External"/><Relationship Id="rId248" Type="http://schemas.openxmlformats.org/officeDocument/2006/relationships/hyperlink" Target="https://budget.lis.virginia.gov/amendment/2019/1/HB1700/Introduced/CR/474/4c/" TargetMode="External"/><Relationship Id="rId269" Type="http://schemas.openxmlformats.org/officeDocument/2006/relationships/hyperlink" Target="https://budget.lis.virginia.gov/amendment/2019/1/SB1100/Introduced/CA/135/5s/" TargetMode="External"/><Relationship Id="rId12" Type="http://schemas.openxmlformats.org/officeDocument/2006/relationships/hyperlink" Target="https://budget.lis.virginia.gov/amendment/2019/1/SB1100/Introduced/CA/136/10s/" TargetMode="External"/><Relationship Id="rId33" Type="http://schemas.openxmlformats.org/officeDocument/2006/relationships/hyperlink" Target="https://budget.lis.virginia.gov/amendment/2019/1/HB1700/Introduced/CA/136/10h/" TargetMode="External"/><Relationship Id="rId108" Type="http://schemas.openxmlformats.org/officeDocument/2006/relationships/hyperlink" Target="https://budget.lis.virginia.gov/amendment/2019/1/HB1700/Introduced/CA/312/2h/" TargetMode="External"/><Relationship Id="rId129" Type="http://schemas.openxmlformats.org/officeDocument/2006/relationships/hyperlink" Target="https://budget.lis.virginia.gov/amendment/2019/1/HB1700/Introduced/CR/293/2c/" TargetMode="External"/><Relationship Id="rId280" Type="http://schemas.openxmlformats.org/officeDocument/2006/relationships/hyperlink" Target="https://budget.lis.virginia.gov/amendment/2019/1/HB1700/Introduced/CR/62/1c/" TargetMode="External"/><Relationship Id="rId54" Type="http://schemas.openxmlformats.org/officeDocument/2006/relationships/hyperlink" Target="https://budget.lis.virginia.gov/amendment/2019/1/HB1700/Introduced/CR/106/4c/" TargetMode="External"/><Relationship Id="rId75" Type="http://schemas.openxmlformats.org/officeDocument/2006/relationships/hyperlink" Target="https://budget.lis.virginia.gov/amendment/2019/1/HB1700/Introduced/CR/128/1c/" TargetMode="External"/><Relationship Id="rId96" Type="http://schemas.openxmlformats.org/officeDocument/2006/relationships/hyperlink" Target="https://budget.lis.virginia.gov/amendment/2019/1/HB1700/Introduced/CR/136/7c/" TargetMode="External"/><Relationship Id="rId140" Type="http://schemas.openxmlformats.org/officeDocument/2006/relationships/hyperlink" Target="https://budget.lis.virginia.gov/amendment/2019/1/HB1700/Introduced/CR/312/2c/" TargetMode="External"/><Relationship Id="rId161" Type="http://schemas.openxmlformats.org/officeDocument/2006/relationships/hyperlink" Target="https://budget.lis.virginia.gov/amendment/2019/1/SB1100/Introduced/FA/362/3s/" TargetMode="External"/><Relationship Id="rId182" Type="http://schemas.openxmlformats.org/officeDocument/2006/relationships/hyperlink" Target="https://budget.lis.virginia.gov/amendment/2019/1/HB1700/Introduced/CR/3-1.01/6c/" TargetMode="External"/><Relationship Id="rId217" Type="http://schemas.openxmlformats.org/officeDocument/2006/relationships/hyperlink" Target="https://budget.lis.virginia.gov/amendment/2019/1/HB1700/Introduced/CR/31/3c/" TargetMode="External"/><Relationship Id="rId6" Type="http://schemas.openxmlformats.org/officeDocument/2006/relationships/hyperlink" Target="https://budget.lis.virginia.gov/amendment/2019/1/SB1100/Introduced/CA/136/1s/" TargetMode="External"/><Relationship Id="rId238" Type="http://schemas.openxmlformats.org/officeDocument/2006/relationships/hyperlink" Target="https://budget.lis.virginia.gov/amendment/2019/1/SB1100/Introduced/CA/344/3s/" TargetMode="External"/><Relationship Id="rId259" Type="http://schemas.openxmlformats.org/officeDocument/2006/relationships/hyperlink" Target="https://budget.lis.virginia.gov/amendment/2019/1/SB1100/Introduced/CA/106/1s/" TargetMode="External"/><Relationship Id="rId23" Type="http://schemas.openxmlformats.org/officeDocument/2006/relationships/hyperlink" Target="https://budget.lis.virginia.gov/amendment/2019/1/SB1100/Introduced/CA/339/1s/" TargetMode="External"/><Relationship Id="rId119" Type="http://schemas.openxmlformats.org/officeDocument/2006/relationships/hyperlink" Target="https://budget.lis.virginia.gov/amendment/2019/1/SB1100/Introduced/CA/312/1s/" TargetMode="External"/><Relationship Id="rId270" Type="http://schemas.openxmlformats.org/officeDocument/2006/relationships/hyperlink" Target="https://budget.lis.virginia.gov/amendment/2019/1/SB1100/Introduced/CA/135/1s/" TargetMode="External"/><Relationship Id="rId291" Type="http://schemas.openxmlformats.org/officeDocument/2006/relationships/hyperlink" Target="https://budget.lis.virginia.gov/amendment/2019/1/SB1100/Introduced/CA/312/3s/" TargetMode="External"/><Relationship Id="rId305" Type="http://schemas.openxmlformats.org/officeDocument/2006/relationships/hyperlink" Target="https://budget.lis.virginia.gov/amendment/2019/1/SB1100/Introduced/CA/31/1s/" TargetMode="External"/><Relationship Id="rId44" Type="http://schemas.openxmlformats.org/officeDocument/2006/relationships/hyperlink" Target="https://budget.lis.virginia.gov/amendment/2019/1/SB1100/Introduced/CA/117/1s/" TargetMode="External"/><Relationship Id="rId65" Type="http://schemas.openxmlformats.org/officeDocument/2006/relationships/hyperlink" Target="https://budget.lis.virginia.gov/amendment/2019/1/SB1100/Introduced/CA/65/2s/" TargetMode="External"/><Relationship Id="rId86" Type="http://schemas.openxmlformats.org/officeDocument/2006/relationships/hyperlink" Target="https://budget.lis.virginia.gov/amendment/2019/1/HB1700/Introduced/CR/134/2c/" TargetMode="External"/><Relationship Id="rId130" Type="http://schemas.openxmlformats.org/officeDocument/2006/relationships/hyperlink" Target="https://budget.lis.virginia.gov/amendment/2019/1/HB1700/Introduced/CR/292/2c/" TargetMode="External"/><Relationship Id="rId151" Type="http://schemas.openxmlformats.org/officeDocument/2006/relationships/hyperlink" Target="https://budget.lis.virginia.gov/amendment/2019/1/HB1700/Introduced/CR/344/3c/" TargetMode="External"/><Relationship Id="rId172" Type="http://schemas.openxmlformats.org/officeDocument/2006/relationships/hyperlink" Target="https://budget.lis.virginia.gov/amendment/2019/1/SB1100/Introduced/CA/3-1.01/1s/" TargetMode="External"/><Relationship Id="rId193" Type="http://schemas.openxmlformats.org/officeDocument/2006/relationships/hyperlink" Target="https://budget.lis.virginia.gov/amendment/2019/1/HB1700/Introduced/CA/362/1h/" TargetMode="External"/><Relationship Id="rId207" Type="http://schemas.openxmlformats.org/officeDocument/2006/relationships/hyperlink" Target="https://budget.lis.virginia.gov/amendment/2019/1/HB1700/Introduced/CR/392/2c/" TargetMode="External"/><Relationship Id="rId228" Type="http://schemas.openxmlformats.org/officeDocument/2006/relationships/hyperlink" Target="https://budget.lis.virginia.gov/amendment/2019/1/HB1700/Introduced/CR/340/3c/" TargetMode="External"/><Relationship Id="rId249" Type="http://schemas.openxmlformats.org/officeDocument/2006/relationships/hyperlink" Target="https://budget.lis.virginia.gov/amendment/2019/1/SB1100/Introduced/CA/73/1s/" TargetMode="External"/><Relationship Id="rId13" Type="http://schemas.openxmlformats.org/officeDocument/2006/relationships/hyperlink" Target="https://budget.lis.virginia.gov/amendment/2019/1/SB1100/Introduced/CA/136/10s/" TargetMode="External"/><Relationship Id="rId109" Type="http://schemas.openxmlformats.org/officeDocument/2006/relationships/hyperlink" Target="https://budget.lis.virginia.gov/amendment/2019/1/SB1100/Introduced/CA/312/2s/" TargetMode="External"/><Relationship Id="rId260" Type="http://schemas.openxmlformats.org/officeDocument/2006/relationships/hyperlink" Target="https://budget.lis.virginia.gov/amendment/2019/1/HB1700/Introduced/CA/106/3h/" TargetMode="External"/><Relationship Id="rId281" Type="http://schemas.openxmlformats.org/officeDocument/2006/relationships/hyperlink" Target="https://budget.lis.virginia.gov/amendment/2019/1/HB1700/Introduced/CA/62/1h/" TargetMode="External"/><Relationship Id="rId34" Type="http://schemas.openxmlformats.org/officeDocument/2006/relationships/hyperlink" Target="https://budget.lis.virginia.gov/amendment/2019/1/HB1700/Introduced/CA/136/10h/" TargetMode="External"/><Relationship Id="rId55" Type="http://schemas.openxmlformats.org/officeDocument/2006/relationships/hyperlink" Target="https://budget.lis.virginia.gov/amendment/2019/1/HB1700/Introduced/CR/106/1c/" TargetMode="External"/><Relationship Id="rId76" Type="http://schemas.openxmlformats.org/officeDocument/2006/relationships/hyperlink" Target="https://budget.lis.virginia.gov/amendment/2019/1/HB1700/Introduced/CR/128/1c/" TargetMode="External"/><Relationship Id="rId97" Type="http://schemas.openxmlformats.org/officeDocument/2006/relationships/hyperlink" Target="https://budget.lis.virginia.gov/amendment/2019/1/HB1700/Introduced/CR/136/12c/" TargetMode="External"/><Relationship Id="rId120" Type="http://schemas.openxmlformats.org/officeDocument/2006/relationships/hyperlink" Target="https://budget.lis.virginia.gov/amendment/2019/1/HB1700/Introduced/CR/62/1c/" TargetMode="External"/><Relationship Id="rId141" Type="http://schemas.openxmlformats.org/officeDocument/2006/relationships/hyperlink" Target="https://budget.lis.virginia.gov/amendment/2019/1/HB1700/Introduced/CR/312/5c/" TargetMode="External"/><Relationship Id="rId7" Type="http://schemas.openxmlformats.org/officeDocument/2006/relationships/hyperlink" Target="https://budget.lis.virginia.gov/amendment/2019/1/SB1100/Introduced/CA/136/3s/" TargetMode="External"/><Relationship Id="rId162" Type="http://schemas.openxmlformats.org/officeDocument/2006/relationships/hyperlink" Target="https://budget.lis.virginia.gov/amendment/2019/1/HB1700/Introduced/CR/3-5.17/1c/" TargetMode="External"/><Relationship Id="rId183" Type="http://schemas.openxmlformats.org/officeDocument/2006/relationships/hyperlink" Target="https://budget.lis.virginia.gov/amendment/2019/1/HB1700/Introduced/CR/475/1c/" TargetMode="External"/><Relationship Id="rId218" Type="http://schemas.openxmlformats.org/officeDocument/2006/relationships/hyperlink" Target="https://budget.lis.virginia.gov/amendment/2019/1/HB1700/Introduced/CR/392/2c/" TargetMode="External"/><Relationship Id="rId239" Type="http://schemas.openxmlformats.org/officeDocument/2006/relationships/hyperlink" Target="https://budget.lis.virginia.gov/amendment/2019/1/HB1700/Introduced/CA/344/3h/" TargetMode="External"/><Relationship Id="rId250" Type="http://schemas.openxmlformats.org/officeDocument/2006/relationships/hyperlink" Target="https://budget.lis.virginia.gov/amendment/2019/1/HB1700/Introduced/CA/70/1h/" TargetMode="External"/><Relationship Id="rId271" Type="http://schemas.openxmlformats.org/officeDocument/2006/relationships/hyperlink" Target="https://budget.lis.virginia.gov/amendment/2019/1/HB1700/Introduced/CA/135/7h/" TargetMode="External"/><Relationship Id="rId292" Type="http://schemas.openxmlformats.org/officeDocument/2006/relationships/hyperlink" Target="https://budget.lis.virginia.gov/amendment/2019/1/HB1700/Introduced/CR/312/2c/" TargetMode="External"/><Relationship Id="rId306" Type="http://schemas.openxmlformats.org/officeDocument/2006/relationships/hyperlink" Target="https://budget.lis.virginia.gov/amendment/2019/1/SB1100/Introduced/CA/31/1s/" TargetMode="External"/><Relationship Id="rId24" Type="http://schemas.openxmlformats.org/officeDocument/2006/relationships/hyperlink" Target="https://budget.lis.virginia.gov/amendment/2019/1/SB1100/Introduced/CA/344/3s/" TargetMode="External"/><Relationship Id="rId45" Type="http://schemas.openxmlformats.org/officeDocument/2006/relationships/hyperlink" Target="https://budget.lis.virginia.gov/amendment/2019/1/SB1100/Introduced/CA/122/1s/" TargetMode="External"/><Relationship Id="rId66" Type="http://schemas.openxmlformats.org/officeDocument/2006/relationships/hyperlink" Target="https://budget.lis.virginia.gov/amendment/2019/1/HB1700/Introduced/CA/474/5h/" TargetMode="External"/><Relationship Id="rId87" Type="http://schemas.openxmlformats.org/officeDocument/2006/relationships/hyperlink" Target="https://budget.lis.virginia.gov/amendment/2019/1/HB1700/Introduced/CR/136/6c/" TargetMode="External"/><Relationship Id="rId110" Type="http://schemas.openxmlformats.org/officeDocument/2006/relationships/hyperlink" Target="https://budget.lis.virginia.gov/amendment/2019/1/HB1700/Introduced/CA/289/1h/" TargetMode="External"/><Relationship Id="rId131" Type="http://schemas.openxmlformats.org/officeDocument/2006/relationships/hyperlink" Target="https://budget.lis.virginia.gov/amendment/2019/1/HB1700/Introduced/CR/297/4c/" TargetMode="External"/><Relationship Id="rId61" Type="http://schemas.openxmlformats.org/officeDocument/2006/relationships/hyperlink" Target="https://budget.lis.virginia.gov/amendment/2019/1/HB1700/Introduced/CA/135/10h/" TargetMode="External"/><Relationship Id="rId82" Type="http://schemas.openxmlformats.org/officeDocument/2006/relationships/hyperlink" Target="https://budget.lis.virginia.gov/amendment/2019/1/HB1700/Introduced/CR/135/7c/" TargetMode="External"/><Relationship Id="rId152" Type="http://schemas.openxmlformats.org/officeDocument/2006/relationships/hyperlink" Target="https://budget.lis.virginia.gov/amendment/2019/1/HB1700/Introduced/CR/344/4c/" TargetMode="External"/><Relationship Id="rId173" Type="http://schemas.openxmlformats.org/officeDocument/2006/relationships/hyperlink" Target="https://budget.lis.virginia.gov/amendment/2019/1/SB1100/Introduced/CA/475/1s/" TargetMode="External"/><Relationship Id="rId194" Type="http://schemas.openxmlformats.org/officeDocument/2006/relationships/hyperlink" Target="https://budget.lis.virginia.gov/amendment/2019/1/SB1100/Introduced/CA/362/1s/" TargetMode="External"/><Relationship Id="rId199" Type="http://schemas.openxmlformats.org/officeDocument/2006/relationships/hyperlink" Target="https://budget.lis.virginia.gov/amendment/2019/1/HB1700/Introduced/CR/450/1c/" TargetMode="External"/><Relationship Id="rId203" Type="http://schemas.openxmlformats.org/officeDocument/2006/relationships/hyperlink" Target="https://budget.lis.virginia.gov/amendment/2019/1/HB1700/Introduced/CA/393/2h/" TargetMode="External"/><Relationship Id="rId208" Type="http://schemas.openxmlformats.org/officeDocument/2006/relationships/hyperlink" Target="https://budget.lis.virginia.gov/amendment/2019/1/HB1700/Introduced/CR/393/1c/" TargetMode="External"/><Relationship Id="rId229" Type="http://schemas.openxmlformats.org/officeDocument/2006/relationships/hyperlink" Target="https://budget.lis.virginia.gov/amendment/2019/1/HB1700/Introduced/CR/340/1c/" TargetMode="External"/><Relationship Id="rId19" Type="http://schemas.openxmlformats.org/officeDocument/2006/relationships/hyperlink" Target="https://budget.lis.virginia.gov/amendment/2019/1/SB1100/Introduced/CA/310/5s/" TargetMode="External"/><Relationship Id="rId224" Type="http://schemas.openxmlformats.org/officeDocument/2006/relationships/hyperlink" Target="https://budget.lis.virginia.gov/amendment/2019/1/HB1700/Introduced/CR/292/2c/" TargetMode="External"/><Relationship Id="rId240" Type="http://schemas.openxmlformats.org/officeDocument/2006/relationships/hyperlink" Target="https://budget.lis.virginia.gov/amendment/2019/1/SB1100/Introduced/CA/344/2s/" TargetMode="External"/><Relationship Id="rId245" Type="http://schemas.openxmlformats.org/officeDocument/2006/relationships/hyperlink" Target="https://budget.lis.virginia.gov/amendment/2019/1/HB1700/Introduced/CA/395/2h/" TargetMode="External"/><Relationship Id="rId261" Type="http://schemas.openxmlformats.org/officeDocument/2006/relationships/hyperlink" Target="https://budget.lis.virginia.gov/amendment/2019/1/HB1700/Introduced/CA/117/3h/" TargetMode="External"/><Relationship Id="rId266" Type="http://schemas.openxmlformats.org/officeDocument/2006/relationships/hyperlink" Target="https://budget.lis.virginia.gov/amendment/2019/1/HB1700/Introduced/CA/128/2h/" TargetMode="External"/><Relationship Id="rId287" Type="http://schemas.openxmlformats.org/officeDocument/2006/relationships/hyperlink" Target="https://budget.lis.virginia.gov/amendment/2019/1/SB1100/Introduced/CA/289/1s/" TargetMode="External"/><Relationship Id="rId14" Type="http://schemas.openxmlformats.org/officeDocument/2006/relationships/hyperlink" Target="https://budget.lis.virginia.gov/amendment/2019/1/SB1100/Introduced/CA/486/2s/" TargetMode="External"/><Relationship Id="rId30" Type="http://schemas.openxmlformats.org/officeDocument/2006/relationships/hyperlink" Target="https://budget.lis.virginia.gov/amendment/2019/1/HB1700/Introduced/CA/136/3h/" TargetMode="External"/><Relationship Id="rId35" Type="http://schemas.openxmlformats.org/officeDocument/2006/relationships/hyperlink" Target="https://budget.lis.virginia.gov/amendment/2019/1/HB1700/Introduced/CA/136/11h/" TargetMode="External"/><Relationship Id="rId56" Type="http://schemas.openxmlformats.org/officeDocument/2006/relationships/hyperlink" Target="https://budget.lis.virginia.gov/amendment/2019/1/HB1700/Introduced/CR/107/1c/" TargetMode="External"/><Relationship Id="rId77" Type="http://schemas.openxmlformats.org/officeDocument/2006/relationships/hyperlink" Target="https://budget.lis.virginia.gov/amendment/2019/1/HB1700/Introduced/CR/135/12c/" TargetMode="External"/><Relationship Id="rId100" Type="http://schemas.openxmlformats.org/officeDocument/2006/relationships/hyperlink" Target="https://budget.lis.virginia.gov/amendment/2019/1/HB1700/Introduced/CR/83/1c/" TargetMode="External"/><Relationship Id="rId105" Type="http://schemas.openxmlformats.org/officeDocument/2006/relationships/hyperlink" Target="https://budget.lis.virginia.gov/amendment/2019/1/SB1100/Introduced/CA/287/1s/" TargetMode="External"/><Relationship Id="rId126" Type="http://schemas.openxmlformats.org/officeDocument/2006/relationships/hyperlink" Target="https://budget.lis.virginia.gov/amendment/2019/1/HB1700/Introduced/CR/129/1c/" TargetMode="External"/><Relationship Id="rId147" Type="http://schemas.openxmlformats.org/officeDocument/2006/relationships/hyperlink" Target="https://budget.lis.virginia.gov/amendment/2019/1/HB1700/Introduced/CR/340/3c/" TargetMode="External"/><Relationship Id="rId168" Type="http://schemas.openxmlformats.org/officeDocument/2006/relationships/hyperlink" Target="https://budget.lis.virginia.gov/amendment/2019/1/HB1700/Introduced/CR/4-14/2c/" TargetMode="External"/><Relationship Id="rId282" Type="http://schemas.openxmlformats.org/officeDocument/2006/relationships/hyperlink" Target="https://budget.lis.virginia.gov/amendment/2019/1/HB1700/Introduced/CA/62/1h/" TargetMode="External"/><Relationship Id="rId312" Type="http://schemas.openxmlformats.org/officeDocument/2006/relationships/hyperlink" Target="https://budget.lis.virginia.gov/amendment/2019/1/SB1100/Introduced/CA/395/2s/" TargetMode="External"/><Relationship Id="rId8" Type="http://schemas.openxmlformats.org/officeDocument/2006/relationships/hyperlink" Target="https://budget.lis.virginia.gov/amendment/2019/1/SB1100/Introduced/FA/136/2s/" TargetMode="External"/><Relationship Id="rId51" Type="http://schemas.openxmlformats.org/officeDocument/2006/relationships/hyperlink" Target="https://budget.lis.virginia.gov/amendment/2019/1/HB1700/Introduced/CR/103/2c/" TargetMode="External"/><Relationship Id="rId72" Type="http://schemas.openxmlformats.org/officeDocument/2006/relationships/hyperlink" Target="https://budget.lis.virginia.gov/amendment/2019/1/HB1700/Introduced/CR/70/2c/" TargetMode="External"/><Relationship Id="rId93" Type="http://schemas.openxmlformats.org/officeDocument/2006/relationships/hyperlink" Target="https://budget.lis.virginia.gov/amendment/2019/1/HB1700/Introduced/CR/136/10c/" TargetMode="External"/><Relationship Id="rId98" Type="http://schemas.openxmlformats.org/officeDocument/2006/relationships/hyperlink" Target="https://budget.lis.virginia.gov/amendment/2019/1/HB1700/Introduced/CR/136/12c/" TargetMode="External"/><Relationship Id="rId121" Type="http://schemas.openxmlformats.org/officeDocument/2006/relationships/hyperlink" Target="https://budget.lis.virginia.gov/amendment/2019/1/HB1700/Introduced/CR/310/9c/" TargetMode="External"/><Relationship Id="rId142" Type="http://schemas.openxmlformats.org/officeDocument/2006/relationships/hyperlink" Target="https://budget.lis.virginia.gov/amendment/2019/1/HB1700/Introduced/CR/312/6c/" TargetMode="External"/><Relationship Id="rId163" Type="http://schemas.openxmlformats.org/officeDocument/2006/relationships/hyperlink" Target="https://budget.lis.virginia.gov/amendment/2019/1/HB1700/Introduced/CR/31/2c/" TargetMode="External"/><Relationship Id="rId184" Type="http://schemas.openxmlformats.org/officeDocument/2006/relationships/hyperlink" Target="https://budget.lis.virginia.gov/amendment/2019/1/HB1700/Introduced/CR/474/5c/" TargetMode="External"/><Relationship Id="rId189" Type="http://schemas.openxmlformats.org/officeDocument/2006/relationships/hyperlink" Target="https://budget.lis.virginia.gov/amendment/2019/1/HB1700/Introduced/CR/475/2c/" TargetMode="External"/><Relationship Id="rId219" Type="http://schemas.openxmlformats.org/officeDocument/2006/relationships/hyperlink" Target="https://budget.lis.virginia.gov/amendment/2019/1/HB1700/Introduced/CA/395/1h/" TargetMode="External"/><Relationship Id="rId3" Type="http://schemas.openxmlformats.org/officeDocument/2006/relationships/hyperlink" Target="https://budget.lis.virginia.gov/amendment/2019/1/SB1100/Introduced/CA/134/1s/" TargetMode="External"/><Relationship Id="rId214" Type="http://schemas.openxmlformats.org/officeDocument/2006/relationships/hyperlink" Target="https://budget.lis.virginia.gov/amendment/2019/1/HB1700/Introduced/CR/31/2c/" TargetMode="External"/><Relationship Id="rId230" Type="http://schemas.openxmlformats.org/officeDocument/2006/relationships/hyperlink" Target="https://budget.lis.virginia.gov/amendment/2019/1/HB1700/Introduced/CR/339/1c/" TargetMode="External"/><Relationship Id="rId235" Type="http://schemas.openxmlformats.org/officeDocument/2006/relationships/hyperlink" Target="https://budget.lis.virginia.gov/amendment/2019/1/SB1100/Introduced/CA/344/3s/" TargetMode="External"/><Relationship Id="rId251" Type="http://schemas.openxmlformats.org/officeDocument/2006/relationships/hyperlink" Target="https://budget.lis.virginia.gov/amendment/2019/1/HB1700/Introduced/CA/65/1h/" TargetMode="External"/><Relationship Id="rId256" Type="http://schemas.openxmlformats.org/officeDocument/2006/relationships/hyperlink" Target="https://budget.lis.virginia.gov/amendment/2019/1/HB1700/Introduced/CR/70/2c/" TargetMode="External"/><Relationship Id="rId277" Type="http://schemas.openxmlformats.org/officeDocument/2006/relationships/hyperlink" Target="https://budget.lis.virginia.gov/amendment/2019/1/SB1100/Introduced/CA/136/8s/" TargetMode="External"/><Relationship Id="rId298" Type="http://schemas.openxmlformats.org/officeDocument/2006/relationships/hyperlink" Target="https://budget.lis.virginia.gov/amendment/2019/1/HB1700/Introduced/CR/297/4c/" TargetMode="External"/><Relationship Id="rId25" Type="http://schemas.openxmlformats.org/officeDocument/2006/relationships/hyperlink" Target="https://budget.lis.virginia.gov/amendment/2019/1/HB1700/Introduced/CA/310/1h/" TargetMode="External"/><Relationship Id="rId46" Type="http://schemas.openxmlformats.org/officeDocument/2006/relationships/hyperlink" Target="https://budget.lis.virginia.gov/amendment/2019/1/HB1700/Introduced/CA/123/1h/" TargetMode="External"/><Relationship Id="rId67" Type="http://schemas.openxmlformats.org/officeDocument/2006/relationships/hyperlink" Target="https://budget.lis.virginia.gov/amendment/2019/1/SB1100/Introduced/CA/474/2s/" TargetMode="External"/><Relationship Id="rId116" Type="http://schemas.openxmlformats.org/officeDocument/2006/relationships/hyperlink" Target="https://budget.lis.virginia.gov/amendment/2019/1/HB1700/Introduced/CA/344/3h/" TargetMode="External"/><Relationship Id="rId137" Type="http://schemas.openxmlformats.org/officeDocument/2006/relationships/hyperlink" Target="https://budget.lis.virginia.gov/amendment/2019/1/HB1700/Introduced/CR/310/1c/" TargetMode="External"/><Relationship Id="rId158" Type="http://schemas.openxmlformats.org/officeDocument/2006/relationships/hyperlink" Target="https://budget.lis.virginia.gov/amendment/2019/1/HB1700/Introduced/CA/455/1h/" TargetMode="External"/><Relationship Id="rId272" Type="http://schemas.openxmlformats.org/officeDocument/2006/relationships/hyperlink" Target="https://budget.lis.virginia.gov/amendment/2019/1/SB1100/Introduced/CA/129/1s/" TargetMode="External"/><Relationship Id="rId293" Type="http://schemas.openxmlformats.org/officeDocument/2006/relationships/hyperlink" Target="https://budget.lis.virginia.gov/amendment/2019/1/HB1700/Introduced/CR/312/5c/" TargetMode="External"/><Relationship Id="rId302" Type="http://schemas.openxmlformats.org/officeDocument/2006/relationships/hyperlink" Target="https://budget.lis.virginia.gov/amendment/2019/1/HB1700/Introduced/CR/303/10c/" TargetMode="External"/><Relationship Id="rId307" Type="http://schemas.openxmlformats.org/officeDocument/2006/relationships/hyperlink" Target="https://budget.lis.virginia.gov/amendment/2019/1/HB1700/Introduced/CA/392/1h/" TargetMode="External"/><Relationship Id="rId20" Type="http://schemas.openxmlformats.org/officeDocument/2006/relationships/hyperlink" Target="https://budget.lis.virginia.gov/amendment/2019/1/SB1100/Introduced/CA/303/12s/" TargetMode="External"/><Relationship Id="rId41" Type="http://schemas.openxmlformats.org/officeDocument/2006/relationships/hyperlink" Target="https://budget.lis.virginia.gov/amendment/2019/1/HB1700/Introduced/CA/107/1h/" TargetMode="External"/><Relationship Id="rId62" Type="http://schemas.openxmlformats.org/officeDocument/2006/relationships/hyperlink" Target="https://budget.lis.virginia.gov/amendment/2019/1/SB1100/Introduced/CA/135/2s/" TargetMode="External"/><Relationship Id="rId83" Type="http://schemas.openxmlformats.org/officeDocument/2006/relationships/hyperlink" Target="https://budget.lis.virginia.gov/amendment/2019/1/HB1700/Introduced/CR/135/11c/" TargetMode="External"/><Relationship Id="rId88" Type="http://schemas.openxmlformats.org/officeDocument/2006/relationships/hyperlink" Target="https://budget.lis.virginia.gov/amendment/2019/1/HB1700/Introduced/CR/136/4c/" TargetMode="External"/><Relationship Id="rId111" Type="http://schemas.openxmlformats.org/officeDocument/2006/relationships/hyperlink" Target="https://budget.lis.virginia.gov/amendment/2019/1/HB1700/Introduced/CA/292/1h/" TargetMode="External"/><Relationship Id="rId132" Type="http://schemas.openxmlformats.org/officeDocument/2006/relationships/hyperlink" Target="https://budget.lis.virginia.gov/amendment/2019/1/HB1700/Introduced/CR/299/1c/" TargetMode="External"/><Relationship Id="rId153" Type="http://schemas.openxmlformats.org/officeDocument/2006/relationships/hyperlink" Target="https://budget.lis.virginia.gov/amendment/2019/1/HB1700/Introduced/CR/343/3c/" TargetMode="External"/><Relationship Id="rId174" Type="http://schemas.openxmlformats.org/officeDocument/2006/relationships/hyperlink" Target="https://budget.lis.virginia.gov/amendment/2019/1/HB1700/Introduced/CA/474/5h/" TargetMode="External"/><Relationship Id="rId179" Type="http://schemas.openxmlformats.org/officeDocument/2006/relationships/hyperlink" Target="https://budget.lis.virginia.gov/amendment/2019/1/SB1100/Introduced/FA/368/1s/" TargetMode="External"/><Relationship Id="rId195" Type="http://schemas.openxmlformats.org/officeDocument/2006/relationships/hyperlink" Target="https://budget.lis.virginia.gov/amendment/2019/1/HB1700/Introduced/CA/450/1h/" TargetMode="External"/><Relationship Id="rId209" Type="http://schemas.openxmlformats.org/officeDocument/2006/relationships/hyperlink" Target="https://budget.lis.virginia.gov/amendment/2019/1/HB1700/Introduced/CR/393/2c/" TargetMode="External"/><Relationship Id="rId190" Type="http://schemas.openxmlformats.org/officeDocument/2006/relationships/hyperlink" Target="https://budget.lis.virginia.gov/amendment/2019/1/HB1700/Introduced/CR/363/4c/" TargetMode="External"/><Relationship Id="rId204" Type="http://schemas.openxmlformats.org/officeDocument/2006/relationships/hyperlink" Target="https://budget.lis.virginia.gov/amendment/2019/1/HB1700/Introduced/CA/395/2h/" TargetMode="External"/><Relationship Id="rId220" Type="http://schemas.openxmlformats.org/officeDocument/2006/relationships/hyperlink" Target="https://budget.lis.virginia.gov/amendment/2019/1/HB1700/Introduced/CR/395/3c/" TargetMode="External"/><Relationship Id="rId225" Type="http://schemas.openxmlformats.org/officeDocument/2006/relationships/hyperlink" Target="https://budget.lis.virginia.gov/amendment/2019/1/HB1700/Introduced/CR/303/3c/" TargetMode="External"/><Relationship Id="rId241" Type="http://schemas.openxmlformats.org/officeDocument/2006/relationships/hyperlink" Target="https://budget.lis.virginia.gov/amendment/2019/1/HB1700/Introduced/CR/344/4c/" TargetMode="External"/><Relationship Id="rId246" Type="http://schemas.openxmlformats.org/officeDocument/2006/relationships/hyperlink" Target="https://budget.lis.virginia.gov/amendment/2019/1/HB1700/Introduced/CR/393/2c/" TargetMode="External"/><Relationship Id="rId267" Type="http://schemas.openxmlformats.org/officeDocument/2006/relationships/hyperlink" Target="https://budget.lis.virginia.gov/amendment/2019/1/HB1700/Introduced/CA/135/10h/" TargetMode="External"/><Relationship Id="rId288" Type="http://schemas.openxmlformats.org/officeDocument/2006/relationships/hyperlink" Target="https://budget.lis.virginia.gov/amendment/2019/1/HB1700/Introduced/CA/289/1h/" TargetMode="External"/><Relationship Id="rId15" Type="http://schemas.openxmlformats.org/officeDocument/2006/relationships/hyperlink" Target="https://budget.lis.virginia.gov/amendment/2019/1/HB1700/Introduced/CA/312/2h/" TargetMode="External"/><Relationship Id="rId36" Type="http://schemas.openxmlformats.org/officeDocument/2006/relationships/hyperlink" Target="https://budget.lis.virginia.gov/amendment/2019/1/SB1100/Introduced/CA/136/10s/" TargetMode="External"/><Relationship Id="rId57" Type="http://schemas.openxmlformats.org/officeDocument/2006/relationships/hyperlink" Target="https://budget.lis.virginia.gov/amendment/2019/1/HB1700/Introduced/CR/113/1c/" TargetMode="External"/><Relationship Id="rId106" Type="http://schemas.openxmlformats.org/officeDocument/2006/relationships/hyperlink" Target="https://budget.lis.virginia.gov/amendment/2019/1/SB1100/Introduced/CA/282/2s/" TargetMode="External"/><Relationship Id="rId127" Type="http://schemas.openxmlformats.org/officeDocument/2006/relationships/hyperlink" Target="https://budget.lis.virginia.gov/amendment/2019/1/HB1700/Introduced/CR/287/1c/" TargetMode="External"/><Relationship Id="rId262" Type="http://schemas.openxmlformats.org/officeDocument/2006/relationships/hyperlink" Target="https://budget.lis.virginia.gov/amendment/2019/1/HB1700/Introduced/CA/106/3h/" TargetMode="External"/><Relationship Id="rId283" Type="http://schemas.openxmlformats.org/officeDocument/2006/relationships/hyperlink" Target="https://budget.lis.virginia.gov/amendment/2019/1/HB1700/Introduced/CR/287/1c/" TargetMode="External"/><Relationship Id="rId313" Type="http://schemas.openxmlformats.org/officeDocument/2006/relationships/hyperlink" Target="https://budget.lis.virginia.gov/amendment/2019/1/SB1100/Introduced/CA/395/2s/" TargetMode="External"/><Relationship Id="rId10" Type="http://schemas.openxmlformats.org/officeDocument/2006/relationships/hyperlink" Target="https://budget.lis.virginia.gov/amendment/2019/1/SB1100/Introduced/CA/136/4s/" TargetMode="External"/><Relationship Id="rId31" Type="http://schemas.openxmlformats.org/officeDocument/2006/relationships/hyperlink" Target="https://budget.lis.virginia.gov/amendment/2019/1/HB1700/Introduced/CA/136/7h/" TargetMode="External"/><Relationship Id="rId52" Type="http://schemas.openxmlformats.org/officeDocument/2006/relationships/hyperlink" Target="https://budget.lis.virginia.gov/amendment/2019/1/HB1700/Introduced/CR/103/2c/" TargetMode="External"/><Relationship Id="rId73" Type="http://schemas.openxmlformats.org/officeDocument/2006/relationships/hyperlink" Target="https://budget.lis.virginia.gov/amendment/2019/1/HB1700/Introduced/CR/474/4c/" TargetMode="External"/><Relationship Id="rId78" Type="http://schemas.openxmlformats.org/officeDocument/2006/relationships/hyperlink" Target="https://budget.lis.virginia.gov/amendment/2019/1/HB1700/Introduced/CR/135/12c/" TargetMode="External"/><Relationship Id="rId94" Type="http://schemas.openxmlformats.org/officeDocument/2006/relationships/hyperlink" Target="https://budget.lis.virginia.gov/amendment/2019/1/HB1700/Introduced/CR/136/10c/" TargetMode="External"/><Relationship Id="rId99" Type="http://schemas.openxmlformats.org/officeDocument/2006/relationships/hyperlink" Target="https://budget.lis.virginia.gov/amendment/2019/1/HB1700/Introduced/CR/83/1c/" TargetMode="External"/><Relationship Id="rId101" Type="http://schemas.openxmlformats.org/officeDocument/2006/relationships/hyperlink" Target="https://budget.lis.virginia.gov/amendment/2019/1/HB1700/Introduced/CR/83/4c/" TargetMode="External"/><Relationship Id="rId122" Type="http://schemas.openxmlformats.org/officeDocument/2006/relationships/hyperlink" Target="https://budget.lis.virginia.gov/amendment/2019/1/HB1700/Introduced/CR/31/2c/" TargetMode="External"/><Relationship Id="rId143" Type="http://schemas.openxmlformats.org/officeDocument/2006/relationships/hyperlink" Target="https://budget.lis.virginia.gov/amendment/2019/1/SB1100/Introduced/CA/310/3s/" TargetMode="External"/><Relationship Id="rId148" Type="http://schemas.openxmlformats.org/officeDocument/2006/relationships/hyperlink" Target="https://budget.lis.virginia.gov/amendment/2019/1/HB1700/Introduced/CR/291/1c/" TargetMode="External"/><Relationship Id="rId164" Type="http://schemas.openxmlformats.org/officeDocument/2006/relationships/hyperlink" Target="https://budget.lis.virginia.gov/amendment/2019/1/HB1700/Introduced/CR/362/3c/" TargetMode="External"/><Relationship Id="rId169" Type="http://schemas.openxmlformats.org/officeDocument/2006/relationships/hyperlink" Target="https://budget.lis.virginia.gov/amendment/2019/1/HB1700/Introduced/CA/255/1h/" TargetMode="External"/><Relationship Id="rId185" Type="http://schemas.openxmlformats.org/officeDocument/2006/relationships/hyperlink" Target="https://budget.lis.virginia.gov/amendment/2019/1/HB1700/Introduced/CR/474/4c/" TargetMode="External"/><Relationship Id="rId4" Type="http://schemas.openxmlformats.org/officeDocument/2006/relationships/hyperlink" Target="https://budget.lis.virginia.gov/amendment/2019/1/SB1100/Introduced/CA/135/1s/" TargetMode="External"/><Relationship Id="rId9" Type="http://schemas.openxmlformats.org/officeDocument/2006/relationships/hyperlink" Target="https://budget.lis.virginia.gov/amendment/2019/1/SB1100/Introduced/CA/136/4s/" TargetMode="External"/><Relationship Id="rId180" Type="http://schemas.openxmlformats.org/officeDocument/2006/relationships/hyperlink" Target="https://budget.lis.virginia.gov/amendment/2019/1/HB1700/Introduced/CR/255/2c/" TargetMode="External"/><Relationship Id="rId210" Type="http://schemas.openxmlformats.org/officeDocument/2006/relationships/hyperlink" Target="https://budget.lis.virginia.gov/amendment/2019/1/HB1700/Introduced/CR/395/2c/" TargetMode="External"/><Relationship Id="rId215" Type="http://schemas.openxmlformats.org/officeDocument/2006/relationships/hyperlink" Target="https://budget.lis.virginia.gov/amendment/2019/1/HB1700/Introduced/CR/136/6c/" TargetMode="External"/><Relationship Id="rId236" Type="http://schemas.openxmlformats.org/officeDocument/2006/relationships/hyperlink" Target="https://budget.lis.virginia.gov/amendment/2019/1/HB1700/Introduced/CR/343/3c/" TargetMode="External"/><Relationship Id="rId257" Type="http://schemas.openxmlformats.org/officeDocument/2006/relationships/hyperlink" Target="https://budget.lis.virginia.gov/amendment/2019/1/HB1700/Introduced/CA/106/3h/" TargetMode="External"/><Relationship Id="rId278" Type="http://schemas.openxmlformats.org/officeDocument/2006/relationships/hyperlink" Target="https://budget.lis.virginia.gov/amendment/2019/1/HB1700/Introduced/CA/136/7h/" TargetMode="External"/><Relationship Id="rId26" Type="http://schemas.openxmlformats.org/officeDocument/2006/relationships/hyperlink" Target="https://budget.lis.virginia.gov/amendment/2019/1/HB1700/Introduced/CA/344/3h/" TargetMode="External"/><Relationship Id="rId231" Type="http://schemas.openxmlformats.org/officeDocument/2006/relationships/hyperlink" Target="https://budget.lis.virginia.gov/amendment/2019/1/SB1100/Introduced/CA/339/1s/" TargetMode="External"/><Relationship Id="rId252" Type="http://schemas.openxmlformats.org/officeDocument/2006/relationships/hyperlink" Target="https://budget.lis.virginia.gov/amendment/2019/1/SB1100/Introduced/CA/312/2s/" TargetMode="External"/><Relationship Id="rId273" Type="http://schemas.openxmlformats.org/officeDocument/2006/relationships/hyperlink" Target="https://budget.lis.virginia.gov/amendment/2019/1/HB1700/Introduced/CA/136/5h/" TargetMode="External"/><Relationship Id="rId294" Type="http://schemas.openxmlformats.org/officeDocument/2006/relationships/hyperlink" Target="https://budget.lis.virginia.gov/amendment/2019/1/HB1700/Introduced/CR/312/6c/" TargetMode="External"/><Relationship Id="rId308" Type="http://schemas.openxmlformats.org/officeDocument/2006/relationships/hyperlink" Target="https://budget.lis.virginia.gov/amendment/2019/1/SB1100/Introduced/CA/392/1s/" TargetMode="External"/><Relationship Id="rId47" Type="http://schemas.openxmlformats.org/officeDocument/2006/relationships/hyperlink" Target="https://budget.lis.virginia.gov/amendment/2019/1/SB1100/Introduced/CA/123/1s/" TargetMode="External"/><Relationship Id="rId68" Type="http://schemas.openxmlformats.org/officeDocument/2006/relationships/hyperlink" Target="https://budget.lis.virginia.gov/amendment/2019/1/SB1100/Introduced/CA/73/1s/" TargetMode="External"/><Relationship Id="rId89" Type="http://schemas.openxmlformats.org/officeDocument/2006/relationships/hyperlink" Target="https://budget.lis.virginia.gov/amendment/2019/1/HB1700/Introduced/CR/136/5c/" TargetMode="External"/><Relationship Id="rId112" Type="http://schemas.openxmlformats.org/officeDocument/2006/relationships/hyperlink" Target="https://budget.lis.virginia.gov/amendment/2019/1/HB1700/Introduced/CA/293/1h/" TargetMode="External"/><Relationship Id="rId133" Type="http://schemas.openxmlformats.org/officeDocument/2006/relationships/hyperlink" Target="https://budget.lis.virginia.gov/amendment/2019/1/HB1700/Introduced/CR/303/3c/" TargetMode="External"/><Relationship Id="rId154" Type="http://schemas.openxmlformats.org/officeDocument/2006/relationships/hyperlink" Target="https://budget.lis.virginia.gov/amendment/2019/1/SB1100/Introduced/CA/486/2s/" TargetMode="External"/><Relationship Id="rId175" Type="http://schemas.openxmlformats.org/officeDocument/2006/relationships/hyperlink" Target="https://budget.lis.virginia.gov/amendment/2019/1/SB1100/Introduced/CA/474/2s/" TargetMode="External"/><Relationship Id="rId196" Type="http://schemas.openxmlformats.org/officeDocument/2006/relationships/hyperlink" Target="https://budget.lis.virginia.gov/amendment/2019/1/SB1100/Introduced/CA/450/1s/" TargetMode="External"/><Relationship Id="rId200" Type="http://schemas.openxmlformats.org/officeDocument/2006/relationships/hyperlink" Target="https://budget.lis.virginia.gov/amendment/2019/1/HB1700/Introduced/CA/395/1h/" TargetMode="External"/><Relationship Id="rId16" Type="http://schemas.openxmlformats.org/officeDocument/2006/relationships/hyperlink" Target="https://budget.lis.virginia.gov/amendment/2019/1/SB1100/Introduced/CA/312/2s/" TargetMode="External"/><Relationship Id="rId221" Type="http://schemas.openxmlformats.org/officeDocument/2006/relationships/hyperlink" Target="https://budget.lis.virginia.gov/amendment/2019/1/HB1700/Introduced/CA/393/1h/" TargetMode="External"/><Relationship Id="rId242" Type="http://schemas.openxmlformats.org/officeDocument/2006/relationships/hyperlink" Target="https://budget.lis.virginia.gov/amendment/2019/1/SB1100/Introduced/CA/486/2s/" TargetMode="External"/><Relationship Id="rId263" Type="http://schemas.openxmlformats.org/officeDocument/2006/relationships/hyperlink" Target="https://budget.lis.virginia.gov/amendment/2019/1/SB1100/Introduced/CA/122/1s/" TargetMode="External"/><Relationship Id="rId284" Type="http://schemas.openxmlformats.org/officeDocument/2006/relationships/hyperlink" Target="https://budget.lis.virginia.gov/amendment/2019/1/SB1100/Introduced/CA/287/1s/" TargetMode="External"/><Relationship Id="rId37" Type="http://schemas.openxmlformats.org/officeDocument/2006/relationships/hyperlink" Target="https://budget.lis.virginia.gov/amendment/2019/1/SB1100/Introduced/CA/136/10s/" TargetMode="External"/><Relationship Id="rId58" Type="http://schemas.openxmlformats.org/officeDocument/2006/relationships/hyperlink" Target="https://budget.lis.virginia.gov/amendment/2019/1/HB1700/Introduced/CR/117/1c/" TargetMode="External"/><Relationship Id="rId79" Type="http://schemas.openxmlformats.org/officeDocument/2006/relationships/hyperlink" Target="https://budget.lis.virginia.gov/amendment/2019/1/HB1700/Introduced/CR/135/13c/" TargetMode="External"/><Relationship Id="rId102" Type="http://schemas.openxmlformats.org/officeDocument/2006/relationships/hyperlink" Target="https://budget.lis.virginia.gov/amendment/2019/1/HB1700/Introduced/CR/83/4c/" TargetMode="External"/><Relationship Id="rId123" Type="http://schemas.openxmlformats.org/officeDocument/2006/relationships/hyperlink" Target="https://budget.lis.virginia.gov/amendment/2019/1/HB1700/Introduced/CR/31/3c/" TargetMode="External"/><Relationship Id="rId144" Type="http://schemas.openxmlformats.org/officeDocument/2006/relationships/hyperlink" Target="https://budget.lis.virginia.gov/amendment/2019/1/SB1100/Introduced/CA/310/5s/" TargetMode="External"/><Relationship Id="rId90" Type="http://schemas.openxmlformats.org/officeDocument/2006/relationships/hyperlink" Target="https://budget.lis.virginia.gov/amendment/2019/1/HB1700/Introduced/CR/136/5c/" TargetMode="External"/><Relationship Id="rId165" Type="http://schemas.openxmlformats.org/officeDocument/2006/relationships/hyperlink" Target="https://budget.lis.virginia.gov/amendment/2019/1/HB1700/Introduced/CR/C-48.10/2c/" TargetMode="External"/><Relationship Id="rId186" Type="http://schemas.openxmlformats.org/officeDocument/2006/relationships/hyperlink" Target="https://budget.lis.virginia.gov/amendment/2019/1/HB1700/Introduced/CR/368/1c/" TargetMode="External"/><Relationship Id="rId211" Type="http://schemas.openxmlformats.org/officeDocument/2006/relationships/hyperlink" Target="https://budget.lis.virginia.gov/amendment/2019/1/HB1700/Introduced/CR/381/1c/" TargetMode="External"/><Relationship Id="rId232" Type="http://schemas.openxmlformats.org/officeDocument/2006/relationships/hyperlink" Target="https://budget.lis.virginia.gov/amendment/2019/1/SB1100/Introduced/CA/339/1s/" TargetMode="External"/><Relationship Id="rId253" Type="http://schemas.openxmlformats.org/officeDocument/2006/relationships/hyperlink" Target="https://budget.lis.virginia.gov/amendment/2019/1/SB1100/Introduced/CA/312/4s/" TargetMode="External"/><Relationship Id="rId274" Type="http://schemas.openxmlformats.org/officeDocument/2006/relationships/hyperlink" Target="https://budget.lis.virginia.gov/amendment/2019/1/HB1700/Introduced/CA/136/14h/" TargetMode="External"/><Relationship Id="rId295" Type="http://schemas.openxmlformats.org/officeDocument/2006/relationships/hyperlink" Target="https://budget.lis.virginia.gov/amendment/2019/1/SB1100/Introduced/CA/293/4s/" TargetMode="External"/><Relationship Id="rId309" Type="http://schemas.openxmlformats.org/officeDocument/2006/relationships/hyperlink" Target="https://budget.lis.virginia.gov/amendment/2019/1/SB1100/Introduced/CA/393/1s/" TargetMode="External"/><Relationship Id="rId27" Type="http://schemas.openxmlformats.org/officeDocument/2006/relationships/hyperlink" Target="https://budget.lis.virginia.gov/amendment/2019/1/HB1700/Introduced/CA/128/2h/" TargetMode="External"/><Relationship Id="rId48" Type="http://schemas.openxmlformats.org/officeDocument/2006/relationships/hyperlink" Target="https://budget.lis.virginia.gov/amendment/2019/1/SB1100/Introduced/CA/83/2s/" TargetMode="External"/><Relationship Id="rId69" Type="http://schemas.openxmlformats.org/officeDocument/2006/relationships/hyperlink" Target="https://budget.lis.virginia.gov/amendment/2019/1/HB1700/Introduced/CA/70/1h/" TargetMode="External"/><Relationship Id="rId113" Type="http://schemas.openxmlformats.org/officeDocument/2006/relationships/hyperlink" Target="https://budget.lis.virginia.gov/amendment/2019/1/SB1100/Introduced/CA/303/9s/" TargetMode="External"/><Relationship Id="rId134" Type="http://schemas.openxmlformats.org/officeDocument/2006/relationships/hyperlink" Target="https://budget.lis.virginia.gov/amendment/2019/1/HB1700/Introduced/CR/303/4c/" TargetMode="External"/><Relationship Id="rId80" Type="http://schemas.openxmlformats.org/officeDocument/2006/relationships/hyperlink" Target="https://budget.lis.virginia.gov/amendment/2019/1/HB1700/Introduced/CR/135/13c/" TargetMode="External"/><Relationship Id="rId155" Type="http://schemas.openxmlformats.org/officeDocument/2006/relationships/hyperlink" Target="https://budget.lis.virginia.gov/amendment/2019/1/SB1100/Introduced/CA/255/1s/" TargetMode="External"/><Relationship Id="rId176" Type="http://schemas.openxmlformats.org/officeDocument/2006/relationships/hyperlink" Target="https://budget.lis.virginia.gov/amendment/2019/1/HB1700/Introduced/CA/474/1h/" TargetMode="External"/><Relationship Id="rId197" Type="http://schemas.openxmlformats.org/officeDocument/2006/relationships/hyperlink" Target="https://budget.lis.virginia.gov/amendment/2019/1/HB1700/Introduced/CR/266/1c/" TargetMode="External"/><Relationship Id="rId201" Type="http://schemas.openxmlformats.org/officeDocument/2006/relationships/hyperlink" Target="https://budget.lis.virginia.gov/amendment/2019/1/HB1700/Introduced/CA/392/1h/" TargetMode="External"/><Relationship Id="rId222" Type="http://schemas.openxmlformats.org/officeDocument/2006/relationships/hyperlink" Target="https://budget.lis.virginia.gov/amendment/2019/1/HB1700/Introduced/CR/393/1c/" TargetMode="External"/><Relationship Id="rId243" Type="http://schemas.openxmlformats.org/officeDocument/2006/relationships/hyperlink" Target="https://budget.lis.virginia.gov/amendment/2019/1/SB1100/Introduced/CA/486/2s/" TargetMode="External"/><Relationship Id="rId264" Type="http://schemas.openxmlformats.org/officeDocument/2006/relationships/hyperlink" Target="https://budget.lis.virginia.gov/amendment/2019/1/SB1100/Introduced/CA/122/1s/" TargetMode="External"/><Relationship Id="rId285" Type="http://schemas.openxmlformats.org/officeDocument/2006/relationships/hyperlink" Target="https://budget.lis.virginia.gov/amendment/2019/1/HB1700/Introduced/CR/289/2c/" TargetMode="External"/><Relationship Id="rId17" Type="http://schemas.openxmlformats.org/officeDocument/2006/relationships/hyperlink" Target="https://budget.lis.virginia.gov/amendment/2019/1/HB1700/Introduced/CA/293/1h/" TargetMode="External"/><Relationship Id="rId38" Type="http://schemas.openxmlformats.org/officeDocument/2006/relationships/hyperlink" Target="https://budget.lis.virginia.gov/amendment/2019/1/HB1700/Introduced/CA/105/1h/" TargetMode="External"/><Relationship Id="rId59" Type="http://schemas.openxmlformats.org/officeDocument/2006/relationships/hyperlink" Target="https://budget.lis.virginia.gov/amendment/2019/1/HB1700/Introduced/CR/122/1c/" TargetMode="External"/><Relationship Id="rId103" Type="http://schemas.openxmlformats.org/officeDocument/2006/relationships/hyperlink" Target="https://budget.lis.virginia.gov/amendment/2019/1/HB1700/Introduced/CR/83/6c/" TargetMode="External"/><Relationship Id="rId124" Type="http://schemas.openxmlformats.org/officeDocument/2006/relationships/hyperlink" Target="https://budget.lis.virginia.gov/amendment/2019/1/HB1700/Introduced/CR/282/1c/" TargetMode="External"/><Relationship Id="rId310" Type="http://schemas.openxmlformats.org/officeDocument/2006/relationships/hyperlink" Target="https://budget.lis.virginia.gov/amendment/2019/1/SB1100/Introduced/CA/393/1s/" TargetMode="External"/><Relationship Id="rId70" Type="http://schemas.openxmlformats.org/officeDocument/2006/relationships/hyperlink" Target="https://budget.lis.virginia.gov/amendment/2019/1/HB1700/Introduced/CR/65/1c/" TargetMode="External"/><Relationship Id="rId91" Type="http://schemas.openxmlformats.org/officeDocument/2006/relationships/hyperlink" Target="https://budget.lis.virginia.gov/amendment/2019/1/HB1700/Introduced/CR/136/9c/" TargetMode="External"/><Relationship Id="rId145" Type="http://schemas.openxmlformats.org/officeDocument/2006/relationships/hyperlink" Target="https://budget.lis.virginia.gov/amendment/2019/1/HB1700/Introduced/CR/339/1c/" TargetMode="External"/><Relationship Id="rId166" Type="http://schemas.openxmlformats.org/officeDocument/2006/relationships/hyperlink" Target="https://budget.lis.virginia.gov/amendment/2019/1/HB1700/Introduced/CR/433/1c/" TargetMode="External"/><Relationship Id="rId187" Type="http://schemas.openxmlformats.org/officeDocument/2006/relationships/hyperlink" Target="https://budget.lis.virginia.gov/amendment/2019/1/HB1700/Introduced/CA/363/1h/" TargetMode="External"/><Relationship Id="rId1" Type="http://schemas.openxmlformats.org/officeDocument/2006/relationships/hyperlink" Target="https://budget.lis.virginia.gov/amendment/2019/1/SB1100/Introduced/CA/128/1s/" TargetMode="External"/><Relationship Id="rId212" Type="http://schemas.openxmlformats.org/officeDocument/2006/relationships/hyperlink" Target="https://budget.lis.virginia.gov/amendment/2019/1/HB1700/Introduced/CR/84.20/2c/" TargetMode="External"/><Relationship Id="rId233" Type="http://schemas.openxmlformats.org/officeDocument/2006/relationships/hyperlink" Target="https://budget.lis.virginia.gov/amendment/2019/1/HB1700/Introduced/CR/340/4c/" TargetMode="External"/><Relationship Id="rId254" Type="http://schemas.openxmlformats.org/officeDocument/2006/relationships/hyperlink" Target="https://budget.lis.virginia.gov/amendment/2019/1/HB1700/Introduced/CR/136/13c/" TargetMode="External"/><Relationship Id="rId28" Type="http://schemas.openxmlformats.org/officeDocument/2006/relationships/hyperlink" Target="https://budget.lis.virginia.gov/amendment/2019/1/HB1700/Introduced/CA/134/2h/" TargetMode="External"/><Relationship Id="rId49" Type="http://schemas.openxmlformats.org/officeDocument/2006/relationships/hyperlink" Target="https://budget.lis.virginia.gov/amendment/2019/1/SB1100/Introduced/CA/83/3s/" TargetMode="External"/><Relationship Id="rId114" Type="http://schemas.openxmlformats.org/officeDocument/2006/relationships/hyperlink" Target="https://budget.lis.virginia.gov/amendment/2019/1/SB1100/Introduced/CA/339/1s/" TargetMode="External"/><Relationship Id="rId275" Type="http://schemas.openxmlformats.org/officeDocument/2006/relationships/hyperlink" Target="https://budget.lis.virginia.gov/amendment/2019/1/SB1100/Introduced/CA/136/1s/" TargetMode="External"/><Relationship Id="rId296" Type="http://schemas.openxmlformats.org/officeDocument/2006/relationships/hyperlink" Target="https://budget.lis.virginia.gov/amendment/2019/1/SB1100/Introduced/CA/292/1s/" TargetMode="External"/><Relationship Id="rId300" Type="http://schemas.openxmlformats.org/officeDocument/2006/relationships/hyperlink" Target="https://budget.lis.virginia.gov/amendment/2019/1/SB1100/Introduced/CA/303/9s/" TargetMode="External"/><Relationship Id="rId60" Type="http://schemas.openxmlformats.org/officeDocument/2006/relationships/hyperlink" Target="https://budget.lis.virginia.gov/amendment/2019/1/HB1700/Introduced/CR/123/1c/" TargetMode="External"/><Relationship Id="rId81" Type="http://schemas.openxmlformats.org/officeDocument/2006/relationships/hyperlink" Target="https://budget.lis.virginia.gov/amendment/2019/1/HB1700/Introduced/CR/135/7c/" TargetMode="External"/><Relationship Id="rId135" Type="http://schemas.openxmlformats.org/officeDocument/2006/relationships/hyperlink" Target="https://budget.lis.virginia.gov/amendment/2019/1/HB1700/Introduced/CR/303/10c/" TargetMode="External"/><Relationship Id="rId156" Type="http://schemas.openxmlformats.org/officeDocument/2006/relationships/hyperlink" Target="https://budget.lis.virginia.gov/amendment/2019/1/SB1100/Introduced/CA/266.10/1s/" TargetMode="External"/><Relationship Id="rId177" Type="http://schemas.openxmlformats.org/officeDocument/2006/relationships/hyperlink" Target="https://budget.lis.virginia.gov/amendment/2019/1/SB1100/Introduced/CA/474/5s/" TargetMode="External"/><Relationship Id="rId198" Type="http://schemas.openxmlformats.org/officeDocument/2006/relationships/hyperlink" Target="https://budget.lis.virginia.gov/amendment/2019/1/HB1700/Introduced/CR/362/4c/" TargetMode="External"/><Relationship Id="rId202" Type="http://schemas.openxmlformats.org/officeDocument/2006/relationships/hyperlink" Target="https://budget.lis.virginia.gov/amendment/2019/1/HB1700/Introduced/CA/393/1h/" TargetMode="External"/><Relationship Id="rId223" Type="http://schemas.openxmlformats.org/officeDocument/2006/relationships/hyperlink" Target="https://budget.lis.virginia.gov/amendment/2019/1/HB1700/Introduced/CR/293/2c/" TargetMode="External"/><Relationship Id="rId244" Type="http://schemas.openxmlformats.org/officeDocument/2006/relationships/hyperlink" Target="https://budget.lis.virginia.gov/amendment/2019/1/HB1700/Introduced/CA/393/2h/" TargetMode="External"/><Relationship Id="rId18" Type="http://schemas.openxmlformats.org/officeDocument/2006/relationships/hyperlink" Target="https://budget.lis.virginia.gov/amendment/2019/1/SB1100/Introduced/CA/303/9s/" TargetMode="External"/><Relationship Id="rId39" Type="http://schemas.openxmlformats.org/officeDocument/2006/relationships/hyperlink" Target="https://budget.lis.virginia.gov/amendment/2019/1/SB1100/Introduced/FA/105/1s/" TargetMode="External"/><Relationship Id="rId265" Type="http://schemas.openxmlformats.org/officeDocument/2006/relationships/hyperlink" Target="https://budget.lis.virginia.gov/amendment/2019/1/SB1100/Introduced/CA/128/1s/" TargetMode="External"/><Relationship Id="rId286" Type="http://schemas.openxmlformats.org/officeDocument/2006/relationships/hyperlink" Target="https://budget.lis.virginia.gov/amendment/2019/1/SB1100/Introduced/CA/289/1s/" TargetMode="External"/><Relationship Id="rId50" Type="http://schemas.openxmlformats.org/officeDocument/2006/relationships/hyperlink" Target="https://budget.lis.virginia.gov/amendment/2019/1/SB1100/Introduced/CA/312/1s/" TargetMode="External"/><Relationship Id="rId104" Type="http://schemas.openxmlformats.org/officeDocument/2006/relationships/hyperlink" Target="https://budget.lis.virginia.gov/amendment/2019/1/HB1700/Introduced/CR/83/6c/" TargetMode="External"/><Relationship Id="rId125" Type="http://schemas.openxmlformats.org/officeDocument/2006/relationships/hyperlink" Target="https://budget.lis.virginia.gov/amendment/2019/1/HB1700/Introduced/CR/282/2c/" TargetMode="External"/><Relationship Id="rId146" Type="http://schemas.openxmlformats.org/officeDocument/2006/relationships/hyperlink" Target="https://budget.lis.virginia.gov/amendment/2019/1/HB1700/Introduced/CR/340/1c/" TargetMode="External"/><Relationship Id="rId167" Type="http://schemas.openxmlformats.org/officeDocument/2006/relationships/hyperlink" Target="https://budget.lis.virginia.gov/amendment/2019/1/HB1700/Introduced/CR/445/1c/" TargetMode="External"/><Relationship Id="rId188" Type="http://schemas.openxmlformats.org/officeDocument/2006/relationships/hyperlink" Target="https://budget.lis.virginia.gov/amendment/2019/1/SB1100/Introduced/CA/363/3s/" TargetMode="External"/><Relationship Id="rId311" Type="http://schemas.openxmlformats.org/officeDocument/2006/relationships/hyperlink" Target="https://budget.lis.virginia.gov/amendment/2019/1/HB1700/Introduced/CR/381/1c/" TargetMode="External"/><Relationship Id="rId71" Type="http://schemas.openxmlformats.org/officeDocument/2006/relationships/hyperlink" Target="https://budget.lis.virginia.gov/amendment/2019/1/HB1700/Introduced/CR/65/2c/" TargetMode="External"/><Relationship Id="rId92" Type="http://schemas.openxmlformats.org/officeDocument/2006/relationships/hyperlink" Target="https://budget.lis.virginia.gov/amendment/2019/1/HB1700/Introduced/CR/136/9c/" TargetMode="External"/><Relationship Id="rId213" Type="http://schemas.openxmlformats.org/officeDocument/2006/relationships/hyperlink" Target="https://budget.lis.virginia.gov/amendment/2019/1/HB1700/Introduced/CR/291/1c/" TargetMode="External"/><Relationship Id="rId234" Type="http://schemas.openxmlformats.org/officeDocument/2006/relationships/hyperlink" Target="https://budget.lis.virginia.gov/amendment/2019/1/HB1700/Introduced/CA/344/3h/" TargetMode="External"/><Relationship Id="rId2" Type="http://schemas.openxmlformats.org/officeDocument/2006/relationships/hyperlink" Target="https://budget.lis.virginia.gov/amendment/2019/1/SB1100/Introduced/CA/129/1s/" TargetMode="External"/><Relationship Id="rId29" Type="http://schemas.openxmlformats.org/officeDocument/2006/relationships/hyperlink" Target="https://budget.lis.virginia.gov/amendment/2019/1/HB1700/Introduced/CA/135/7h/" TargetMode="External"/><Relationship Id="rId255" Type="http://schemas.openxmlformats.org/officeDocument/2006/relationships/hyperlink" Target="https://budget.lis.virginia.gov/amendment/2019/1/HB1700/Introduced/CR/136/13c/" TargetMode="External"/><Relationship Id="rId276" Type="http://schemas.openxmlformats.org/officeDocument/2006/relationships/hyperlink" Target="https://budget.lis.virginia.gov/amendment/2019/1/SB1100/Introduced/CA/136/1s/" TargetMode="External"/><Relationship Id="rId297" Type="http://schemas.openxmlformats.org/officeDocument/2006/relationships/hyperlink" Target="https://budget.lis.virginia.gov/amendment/2019/1/SB1100/Introduced/CA/293/4s/" TargetMode="External"/><Relationship Id="rId40" Type="http://schemas.openxmlformats.org/officeDocument/2006/relationships/hyperlink" Target="https://budget.lis.virginia.gov/amendment/2019/1/HB1700/Introduced/CA/106/6h/" TargetMode="External"/><Relationship Id="rId115" Type="http://schemas.openxmlformats.org/officeDocument/2006/relationships/hyperlink" Target="https://budget.lis.virginia.gov/amendment/2019/1/SB1100/Introduced/CA/344/3s/" TargetMode="External"/><Relationship Id="rId136" Type="http://schemas.openxmlformats.org/officeDocument/2006/relationships/hyperlink" Target="https://budget.lis.virginia.gov/amendment/2019/1/HB1700/Introduced/CR/303/11c/" TargetMode="External"/><Relationship Id="rId157" Type="http://schemas.openxmlformats.org/officeDocument/2006/relationships/hyperlink" Target="https://budget.lis.virginia.gov/amendment/2019/1/SB1100/Introduced/CA/376/1s/" TargetMode="External"/><Relationship Id="rId178" Type="http://schemas.openxmlformats.org/officeDocument/2006/relationships/hyperlink" Target="https://budget.lis.virginia.gov/amendment/2019/1/HB1700/Introduced/CA/368/1h/" TargetMode="External"/><Relationship Id="rId301" Type="http://schemas.openxmlformats.org/officeDocument/2006/relationships/hyperlink" Target="https://budget.lis.virginia.gov/amendment/2019/1/HB1700/Introduced/CR/303/4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6"/>
  <sheetViews>
    <sheetView tabSelected="1" zoomScale="98" zoomScaleNormal="98" zoomScalePageLayoutView="120" workbookViewId="0">
      <pane ySplit="4" topLeftCell="A5" activePane="bottomLeft" state="frozen"/>
      <selection pane="bottomLeft" activeCell="J130" sqref="J130"/>
    </sheetView>
  </sheetViews>
  <sheetFormatPr defaultColWidth="8.54296875" defaultRowHeight="14.5" x14ac:dyDescent="0.35"/>
  <cols>
    <col min="1" max="1" width="21.453125" style="23" bestFit="1" customWidth="1"/>
    <col min="2" max="2" width="41.453125" style="23" bestFit="1" customWidth="1"/>
    <col min="3" max="3" width="70.453125" style="34" customWidth="1"/>
    <col min="4" max="4" width="12.1796875" style="23" hidden="1" customWidth="1"/>
    <col min="5" max="10" width="14.453125" style="28" customWidth="1"/>
    <col min="11" max="12" width="14.453125" style="24" customWidth="1"/>
    <col min="15" max="15" width="9.54296875" bestFit="1" customWidth="1"/>
  </cols>
  <sheetData>
    <row r="1" spans="1:12" ht="17.5" x14ac:dyDescent="0.35">
      <c r="A1" s="37" t="s">
        <v>15</v>
      </c>
      <c r="B1" s="37"/>
      <c r="C1" s="37"/>
      <c r="D1" s="37"/>
      <c r="E1" s="37"/>
      <c r="F1" s="37"/>
      <c r="G1" s="37"/>
      <c r="H1" s="37"/>
      <c r="I1" s="37"/>
      <c r="J1" s="37"/>
      <c r="K1" s="37"/>
      <c r="L1" s="37"/>
    </row>
    <row r="2" spans="1:12" ht="7.5" customHeight="1" x14ac:dyDescent="0.35">
      <c r="A2" s="15"/>
      <c r="B2" s="15"/>
      <c r="C2" s="30"/>
      <c r="D2" s="15"/>
      <c r="E2" s="26"/>
      <c r="F2" s="26"/>
      <c r="G2" s="26"/>
      <c r="H2" s="26"/>
      <c r="I2" s="26"/>
      <c r="J2" s="26"/>
      <c r="K2" s="16"/>
      <c r="L2" s="16"/>
    </row>
    <row r="3" spans="1:12" s="5" customFormat="1" ht="15.5" x14ac:dyDescent="0.35">
      <c r="B3" s="6"/>
      <c r="C3" s="31"/>
      <c r="D3" s="6"/>
      <c r="E3" s="35" t="s">
        <v>0</v>
      </c>
      <c r="F3" s="35"/>
      <c r="G3" s="35" t="s">
        <v>1</v>
      </c>
      <c r="H3" s="35"/>
      <c r="I3" s="35" t="s">
        <v>2</v>
      </c>
      <c r="J3" s="35"/>
      <c r="K3" s="36" t="s">
        <v>77</v>
      </c>
      <c r="L3" s="36"/>
    </row>
    <row r="4" spans="1:12" ht="17.5" x14ac:dyDescent="0.35">
      <c r="A4" s="9" t="s">
        <v>3</v>
      </c>
      <c r="B4" s="9" t="s">
        <v>4</v>
      </c>
      <c r="C4" s="32" t="s">
        <v>5</v>
      </c>
      <c r="D4" s="7" t="s">
        <v>6</v>
      </c>
      <c r="E4" s="27" t="s">
        <v>7</v>
      </c>
      <c r="F4" s="27" t="s">
        <v>8</v>
      </c>
      <c r="G4" s="27" t="s">
        <v>7</v>
      </c>
      <c r="H4" s="27" t="s">
        <v>8</v>
      </c>
      <c r="I4" s="27" t="s">
        <v>7</v>
      </c>
      <c r="J4" s="27" t="s">
        <v>8</v>
      </c>
      <c r="K4" s="10" t="s">
        <v>7</v>
      </c>
      <c r="L4" s="10" t="s">
        <v>8</v>
      </c>
    </row>
    <row r="5" spans="1:12" ht="162.65" customHeight="1" x14ac:dyDescent="0.35">
      <c r="A5" s="2" t="s">
        <v>21</v>
      </c>
      <c r="B5" s="2" t="s">
        <v>121</v>
      </c>
      <c r="C5" s="2" t="s">
        <v>195</v>
      </c>
      <c r="D5" s="4"/>
      <c r="E5" s="1" t="s">
        <v>168</v>
      </c>
      <c r="F5" s="1" t="s">
        <v>9</v>
      </c>
      <c r="G5" s="17">
        <v>0</v>
      </c>
      <c r="H5" s="17">
        <v>1744545</v>
      </c>
      <c r="I5" s="17">
        <v>0</v>
      </c>
      <c r="J5" s="17">
        <v>-40183237</v>
      </c>
      <c r="K5" s="17">
        <v>0</v>
      </c>
      <c r="L5" s="17">
        <v>1744545</v>
      </c>
    </row>
    <row r="6" spans="1:12" ht="42" x14ac:dyDescent="0.35">
      <c r="A6" s="2" t="s">
        <v>21</v>
      </c>
      <c r="B6" s="2" t="s">
        <v>22</v>
      </c>
      <c r="C6" s="2" t="s">
        <v>263</v>
      </c>
      <c r="D6" s="4"/>
      <c r="E6" s="1">
        <v>-3029602</v>
      </c>
      <c r="F6" s="1">
        <v>-3662390</v>
      </c>
      <c r="G6" s="1" t="s">
        <v>64</v>
      </c>
      <c r="H6" s="1" t="s">
        <v>64</v>
      </c>
      <c r="I6" s="1" t="s">
        <v>64</v>
      </c>
      <c r="J6" s="1" t="s">
        <v>64</v>
      </c>
      <c r="K6" s="1" t="s">
        <v>83</v>
      </c>
      <c r="L6" s="1" t="s">
        <v>83</v>
      </c>
    </row>
    <row r="7" spans="1:12" ht="235.5" customHeight="1" x14ac:dyDescent="0.35">
      <c r="A7" s="2" t="s">
        <v>21</v>
      </c>
      <c r="B7" s="2" t="s">
        <v>122</v>
      </c>
      <c r="C7" s="2" t="s">
        <v>196</v>
      </c>
      <c r="D7" s="4"/>
      <c r="E7" s="1">
        <v>0</v>
      </c>
      <c r="F7" s="1">
        <v>723420</v>
      </c>
      <c r="G7" s="17">
        <v>0</v>
      </c>
      <c r="H7" s="17">
        <v>747808</v>
      </c>
      <c r="I7" s="17" t="s">
        <v>9</v>
      </c>
      <c r="J7" s="17">
        <v>0</v>
      </c>
      <c r="K7" s="17" t="s">
        <v>9</v>
      </c>
      <c r="L7" s="38">
        <v>747808</v>
      </c>
    </row>
    <row r="8" spans="1:12" ht="28" x14ac:dyDescent="0.35">
      <c r="A8" s="2" t="s">
        <v>21</v>
      </c>
      <c r="B8" s="2" t="s">
        <v>47</v>
      </c>
      <c r="C8" s="2" t="s">
        <v>197</v>
      </c>
      <c r="D8" s="18"/>
      <c r="E8" s="1">
        <v>0</v>
      </c>
      <c r="F8" s="1">
        <v>3000000</v>
      </c>
      <c r="G8" s="1" t="s">
        <v>64</v>
      </c>
      <c r="H8" s="1" t="s">
        <v>64</v>
      </c>
      <c r="I8" s="1" t="s">
        <v>64</v>
      </c>
      <c r="J8" s="1" t="s">
        <v>64</v>
      </c>
      <c r="K8" s="1" t="s">
        <v>83</v>
      </c>
      <c r="L8" s="1" t="s">
        <v>83</v>
      </c>
    </row>
    <row r="9" spans="1:12" ht="28" x14ac:dyDescent="0.35">
      <c r="A9" s="2" t="s">
        <v>21</v>
      </c>
      <c r="B9" s="2" t="s">
        <v>136</v>
      </c>
      <c r="C9" s="13" t="s">
        <v>137</v>
      </c>
      <c r="D9" s="18"/>
      <c r="E9" s="1" t="s">
        <v>168</v>
      </c>
      <c r="F9" s="1" t="s">
        <v>168</v>
      </c>
      <c r="G9" s="1" t="s">
        <v>168</v>
      </c>
      <c r="H9" s="1" t="s">
        <v>168</v>
      </c>
      <c r="I9" s="1" t="s">
        <v>168</v>
      </c>
      <c r="J9" s="1" t="s">
        <v>168</v>
      </c>
      <c r="K9" s="17">
        <v>0</v>
      </c>
      <c r="L9" s="17">
        <v>261265</v>
      </c>
    </row>
    <row r="10" spans="1:12" ht="56" x14ac:dyDescent="0.35">
      <c r="A10" s="2" t="s">
        <v>21</v>
      </c>
      <c r="B10" s="2" t="s">
        <v>133</v>
      </c>
      <c r="C10" s="2" t="s">
        <v>132</v>
      </c>
      <c r="D10" s="18"/>
      <c r="E10" s="1" t="s">
        <v>9</v>
      </c>
      <c r="F10" s="1" t="s">
        <v>9</v>
      </c>
      <c r="G10" s="1" t="s">
        <v>64</v>
      </c>
      <c r="H10" s="1" t="s">
        <v>64</v>
      </c>
      <c r="I10" s="17" t="s">
        <v>9</v>
      </c>
      <c r="J10" s="17" t="s">
        <v>9</v>
      </c>
      <c r="K10" s="17" t="s">
        <v>9</v>
      </c>
      <c r="L10" s="17" t="s">
        <v>9</v>
      </c>
    </row>
    <row r="11" spans="1:12" ht="42" x14ac:dyDescent="0.35">
      <c r="A11" s="2" t="s">
        <v>21</v>
      </c>
      <c r="B11" s="2" t="s">
        <v>135</v>
      </c>
      <c r="C11" s="2" t="s">
        <v>134</v>
      </c>
      <c r="D11" s="18"/>
      <c r="E11" s="1">
        <v>0</v>
      </c>
      <c r="F11" s="1">
        <v>607500</v>
      </c>
      <c r="G11" s="1" t="s">
        <v>64</v>
      </c>
      <c r="H11" s="1" t="s">
        <v>64</v>
      </c>
      <c r="I11" s="17">
        <v>0</v>
      </c>
      <c r="J11" s="17">
        <v>-202500</v>
      </c>
      <c r="K11" s="17">
        <v>0</v>
      </c>
      <c r="L11" s="17">
        <v>-202500</v>
      </c>
    </row>
    <row r="12" spans="1:12" ht="98" x14ac:dyDescent="0.35">
      <c r="A12" s="2" t="s">
        <v>21</v>
      </c>
      <c r="B12" s="2" t="s">
        <v>119</v>
      </c>
      <c r="C12" s="2" t="s">
        <v>120</v>
      </c>
      <c r="D12" s="4"/>
      <c r="E12" s="1">
        <v>1352541</v>
      </c>
      <c r="F12" s="1">
        <v>0</v>
      </c>
      <c r="G12" s="17">
        <v>-1352541</v>
      </c>
      <c r="H12" s="17">
        <v>0</v>
      </c>
      <c r="I12" s="17">
        <v>-600000</v>
      </c>
      <c r="J12" s="17">
        <v>0</v>
      </c>
      <c r="K12" s="29">
        <v>-600000</v>
      </c>
      <c r="L12" s="17" t="s">
        <v>9</v>
      </c>
    </row>
    <row r="13" spans="1:12" ht="42" x14ac:dyDescent="0.35">
      <c r="A13" s="2" t="s">
        <v>21</v>
      </c>
      <c r="B13" s="2" t="s">
        <v>123</v>
      </c>
      <c r="C13" s="2" t="s">
        <v>124</v>
      </c>
      <c r="D13" s="18"/>
      <c r="E13" s="1" t="s">
        <v>168</v>
      </c>
      <c r="F13" s="1" t="s">
        <v>168</v>
      </c>
      <c r="G13" s="1" t="s">
        <v>168</v>
      </c>
      <c r="H13" s="1" t="s">
        <v>168</v>
      </c>
      <c r="I13" s="1" t="s">
        <v>168</v>
      </c>
      <c r="J13" s="1" t="s">
        <v>168</v>
      </c>
      <c r="K13" s="25" t="s">
        <v>9</v>
      </c>
      <c r="L13" s="17" t="s">
        <v>168</v>
      </c>
    </row>
    <row r="14" spans="1:12" ht="56" x14ac:dyDescent="0.35">
      <c r="A14" s="2" t="s">
        <v>10</v>
      </c>
      <c r="B14" s="2" t="s">
        <v>78</v>
      </c>
      <c r="C14" s="2" t="s">
        <v>198</v>
      </c>
      <c r="D14" s="4"/>
      <c r="E14" s="1">
        <v>-2070000</v>
      </c>
      <c r="F14" s="1">
        <v>-210000</v>
      </c>
      <c r="G14" s="8" t="s">
        <v>64</v>
      </c>
      <c r="H14" s="8" t="s">
        <v>64</v>
      </c>
      <c r="I14" s="8" t="s">
        <v>64</v>
      </c>
      <c r="J14" s="8" t="s">
        <v>64</v>
      </c>
      <c r="K14" s="19" t="s">
        <v>9</v>
      </c>
      <c r="L14" s="19" t="s">
        <v>9</v>
      </c>
    </row>
    <row r="15" spans="1:12" ht="56" x14ac:dyDescent="0.35">
      <c r="A15" s="2" t="s">
        <v>10</v>
      </c>
      <c r="B15" s="2" t="s">
        <v>79</v>
      </c>
      <c r="C15" s="2" t="s">
        <v>199</v>
      </c>
      <c r="D15" s="4"/>
      <c r="E15" s="22">
        <v>14500000</v>
      </c>
      <c r="F15" s="22">
        <v>4500000</v>
      </c>
      <c r="G15" s="17">
        <v>-14500000</v>
      </c>
      <c r="H15" s="17">
        <v>-4500000</v>
      </c>
      <c r="I15" s="17">
        <v>-13000000</v>
      </c>
      <c r="J15" s="17">
        <v>-3000000</v>
      </c>
      <c r="K15" s="19">
        <v>-13000000</v>
      </c>
      <c r="L15" s="19">
        <v>-3000000</v>
      </c>
    </row>
    <row r="16" spans="1:12" ht="98" x14ac:dyDescent="0.35">
      <c r="A16" s="2" t="s">
        <v>10</v>
      </c>
      <c r="B16" s="2" t="s">
        <v>80</v>
      </c>
      <c r="C16" s="2" t="s">
        <v>200</v>
      </c>
      <c r="D16" s="4"/>
      <c r="E16" s="1">
        <v>0</v>
      </c>
      <c r="F16" s="1">
        <v>46000000</v>
      </c>
      <c r="G16" s="38">
        <v>0</v>
      </c>
      <c r="H16" s="38">
        <f>-46000000+16000000</f>
        <v>-30000000</v>
      </c>
      <c r="I16" s="38">
        <v>0</v>
      </c>
      <c r="J16" s="38">
        <v>-31000000</v>
      </c>
      <c r="K16" s="19">
        <v>0</v>
      </c>
      <c r="L16" s="19">
        <v>-31000000</v>
      </c>
    </row>
    <row r="17" spans="1:12" ht="70" x14ac:dyDescent="0.35">
      <c r="A17" s="2" t="s">
        <v>10</v>
      </c>
      <c r="B17" s="2" t="s">
        <v>81</v>
      </c>
      <c r="C17" s="2" t="s">
        <v>201</v>
      </c>
      <c r="D17" s="4"/>
      <c r="E17" s="1" t="s">
        <v>168</v>
      </c>
      <c r="F17" s="1" t="s">
        <v>168</v>
      </c>
      <c r="G17" s="17">
        <v>0</v>
      </c>
      <c r="H17" s="17">
        <v>1000000</v>
      </c>
      <c r="I17" s="1" t="s">
        <v>168</v>
      </c>
      <c r="J17" s="1" t="s">
        <v>168</v>
      </c>
      <c r="K17" s="19">
        <v>0</v>
      </c>
      <c r="L17" s="19">
        <v>1000000</v>
      </c>
    </row>
    <row r="18" spans="1:12" ht="42" x14ac:dyDescent="0.35">
      <c r="A18" s="2" t="s">
        <v>10</v>
      </c>
      <c r="B18" s="2" t="s">
        <v>82</v>
      </c>
      <c r="C18" s="2" t="s">
        <v>202</v>
      </c>
      <c r="D18" s="4"/>
      <c r="E18" s="1" t="s">
        <v>168</v>
      </c>
      <c r="F18" s="1" t="s">
        <v>168</v>
      </c>
      <c r="G18" s="17">
        <v>0</v>
      </c>
      <c r="H18" s="17">
        <v>1500000</v>
      </c>
      <c r="I18" s="1" t="s">
        <v>168</v>
      </c>
      <c r="J18" s="1" t="s">
        <v>168</v>
      </c>
      <c r="K18" s="19">
        <v>0</v>
      </c>
      <c r="L18" s="19">
        <v>1000000</v>
      </c>
    </row>
    <row r="19" spans="1:12" ht="28" x14ac:dyDescent="0.35">
      <c r="A19" s="2" t="s">
        <v>10</v>
      </c>
      <c r="B19" s="2" t="s">
        <v>63</v>
      </c>
      <c r="C19" s="2" t="s">
        <v>203</v>
      </c>
      <c r="D19" s="4"/>
      <c r="E19" s="1" t="s">
        <v>168</v>
      </c>
      <c r="F19" s="1" t="s">
        <v>168</v>
      </c>
      <c r="G19" s="1" t="s">
        <v>168</v>
      </c>
      <c r="H19" s="1" t="s">
        <v>168</v>
      </c>
      <c r="I19" s="17" t="s">
        <v>9</v>
      </c>
      <c r="J19" s="17" t="s">
        <v>9</v>
      </c>
      <c r="K19" s="1" t="s">
        <v>194</v>
      </c>
      <c r="L19" s="1" t="s">
        <v>194</v>
      </c>
    </row>
    <row r="20" spans="1:12" ht="28" x14ac:dyDescent="0.35">
      <c r="A20" s="2" t="s">
        <v>10</v>
      </c>
      <c r="B20" s="2" t="s">
        <v>84</v>
      </c>
      <c r="C20" s="2" t="s">
        <v>204</v>
      </c>
      <c r="D20" s="4"/>
      <c r="E20" s="1">
        <v>0</v>
      </c>
      <c r="F20" s="1">
        <v>1429000</v>
      </c>
      <c r="G20" s="1" t="s">
        <v>64</v>
      </c>
      <c r="H20" s="1" t="s">
        <v>64</v>
      </c>
      <c r="I20" s="17">
        <v>0</v>
      </c>
      <c r="J20" s="17">
        <v>-1429000</v>
      </c>
      <c r="K20" s="19">
        <v>0</v>
      </c>
      <c r="L20" s="19">
        <v>-1429000</v>
      </c>
    </row>
    <row r="21" spans="1:12" ht="56" x14ac:dyDescent="0.35">
      <c r="A21" s="2" t="s">
        <v>10</v>
      </c>
      <c r="B21" s="2" t="s">
        <v>85</v>
      </c>
      <c r="C21" s="2" t="s">
        <v>205</v>
      </c>
      <c r="D21" s="4"/>
      <c r="E21" s="1">
        <v>10000000</v>
      </c>
      <c r="F21" s="1">
        <v>0</v>
      </c>
      <c r="G21" s="39">
        <v>-10000000</v>
      </c>
      <c r="H21" s="39">
        <v>0</v>
      </c>
      <c r="I21" s="17">
        <v>-10000000</v>
      </c>
      <c r="J21" s="17">
        <v>1000000</v>
      </c>
      <c r="K21" s="19">
        <v>0</v>
      </c>
      <c r="L21" s="19">
        <v>-10000000</v>
      </c>
    </row>
    <row r="22" spans="1:12" ht="70" x14ac:dyDescent="0.35">
      <c r="A22" s="2" t="s">
        <v>10</v>
      </c>
      <c r="B22" s="2" t="s">
        <v>86</v>
      </c>
      <c r="C22" s="2" t="s">
        <v>206</v>
      </c>
      <c r="D22" s="4"/>
      <c r="E22" s="1">
        <v>20000000</v>
      </c>
      <c r="F22" s="1">
        <v>0</v>
      </c>
      <c r="G22" s="1">
        <f>-20000000+5000000</f>
        <v>-15000000</v>
      </c>
      <c r="H22" s="38">
        <v>0</v>
      </c>
      <c r="I22" s="38">
        <v>-19000000</v>
      </c>
      <c r="J22" s="17">
        <v>1000000</v>
      </c>
      <c r="K22" s="19">
        <v>-18000000</v>
      </c>
      <c r="L22" s="19" t="s">
        <v>9</v>
      </c>
    </row>
    <row r="23" spans="1:12" ht="70" x14ac:dyDescent="0.35">
      <c r="A23" s="2" t="s">
        <v>10</v>
      </c>
      <c r="B23" s="2" t="s">
        <v>87</v>
      </c>
      <c r="C23" s="2" t="s">
        <v>207</v>
      </c>
      <c r="D23" s="3"/>
      <c r="E23" s="1">
        <v>124635</v>
      </c>
      <c r="F23" s="1">
        <v>1884070</v>
      </c>
      <c r="G23" s="17">
        <v>-124635</v>
      </c>
      <c r="H23" s="17">
        <v>-1884070</v>
      </c>
      <c r="I23" s="17">
        <v>-124635</v>
      </c>
      <c r="J23" s="17">
        <v>-1884070</v>
      </c>
      <c r="K23" s="19">
        <v>-124635</v>
      </c>
      <c r="L23" s="19">
        <v>-1884070</v>
      </c>
    </row>
    <row r="24" spans="1:12" ht="56" x14ac:dyDescent="0.35">
      <c r="A24" s="2" t="s">
        <v>44</v>
      </c>
      <c r="B24" s="2" t="s">
        <v>19</v>
      </c>
      <c r="C24" s="2" t="s">
        <v>109</v>
      </c>
      <c r="D24" s="4"/>
      <c r="E24" s="1">
        <v>0</v>
      </c>
      <c r="F24" s="1">
        <v>2700000</v>
      </c>
      <c r="G24" s="1" t="s">
        <v>48</v>
      </c>
      <c r="H24" s="1" t="s">
        <v>48</v>
      </c>
      <c r="I24" s="1" t="s">
        <v>48</v>
      </c>
      <c r="J24" s="1" t="s">
        <v>48</v>
      </c>
      <c r="K24" s="11" t="s">
        <v>83</v>
      </c>
      <c r="L24" s="11" t="s">
        <v>83</v>
      </c>
    </row>
    <row r="25" spans="1:12" ht="42" x14ac:dyDescent="0.35">
      <c r="A25" s="2" t="s">
        <v>44</v>
      </c>
      <c r="B25" s="2" t="s">
        <v>125</v>
      </c>
      <c r="C25" s="2" t="s">
        <v>103</v>
      </c>
      <c r="D25" s="3"/>
      <c r="E25" s="1" t="s">
        <v>168</v>
      </c>
      <c r="F25" s="1" t="s">
        <v>168</v>
      </c>
      <c r="G25" s="38">
        <v>0</v>
      </c>
      <c r="H25" s="38">
        <v>80000</v>
      </c>
      <c r="I25" s="38">
        <v>0</v>
      </c>
      <c r="J25" s="38">
        <v>80000</v>
      </c>
      <c r="K25" s="17">
        <v>0</v>
      </c>
      <c r="L25" s="17">
        <v>80000</v>
      </c>
    </row>
    <row r="26" spans="1:12" ht="56" x14ac:dyDescent="0.35">
      <c r="A26" s="2" t="s">
        <v>44</v>
      </c>
      <c r="B26" s="2" t="s">
        <v>45</v>
      </c>
      <c r="C26" s="2" t="s">
        <v>110</v>
      </c>
      <c r="D26" s="4"/>
      <c r="E26" s="1" t="s">
        <v>9</v>
      </c>
      <c r="F26" s="1" t="s">
        <v>9</v>
      </c>
      <c r="G26" s="1" t="s">
        <v>48</v>
      </c>
      <c r="H26" s="1" t="s">
        <v>48</v>
      </c>
      <c r="I26" s="1" t="s">
        <v>48</v>
      </c>
      <c r="J26" s="1" t="s">
        <v>48</v>
      </c>
      <c r="K26" s="11" t="s">
        <v>83</v>
      </c>
      <c r="L26" s="11" t="s">
        <v>83</v>
      </c>
    </row>
    <row r="27" spans="1:12" ht="42" x14ac:dyDescent="0.35">
      <c r="A27" s="2" t="s">
        <v>44</v>
      </c>
      <c r="B27" s="2" t="s">
        <v>90</v>
      </c>
      <c r="C27" s="2" t="s">
        <v>104</v>
      </c>
      <c r="D27" s="4"/>
      <c r="E27" s="1">
        <v>2000000</v>
      </c>
      <c r="F27" s="1">
        <v>0</v>
      </c>
      <c r="G27" s="38">
        <v>-2000000</v>
      </c>
      <c r="H27" s="38">
        <v>0</v>
      </c>
      <c r="I27" s="38">
        <v>-2000000</v>
      </c>
      <c r="J27" s="38">
        <v>0</v>
      </c>
      <c r="K27" s="17">
        <v>-2000000</v>
      </c>
      <c r="L27" s="17">
        <v>0</v>
      </c>
    </row>
    <row r="28" spans="1:12" ht="42" x14ac:dyDescent="0.35">
      <c r="A28" s="2" t="s">
        <v>44</v>
      </c>
      <c r="B28" s="2" t="s">
        <v>126</v>
      </c>
      <c r="C28" s="2" t="s">
        <v>105</v>
      </c>
      <c r="D28" s="4"/>
      <c r="E28" s="1" t="s">
        <v>168</v>
      </c>
      <c r="F28" s="1" t="s">
        <v>168</v>
      </c>
      <c r="G28" s="1" t="s">
        <v>168</v>
      </c>
      <c r="H28" s="1" t="s">
        <v>168</v>
      </c>
      <c r="I28" s="38">
        <v>0</v>
      </c>
      <c r="J28" s="38">
        <v>500000</v>
      </c>
      <c r="K28" s="17">
        <v>0</v>
      </c>
      <c r="L28" s="17">
        <v>250000</v>
      </c>
    </row>
    <row r="29" spans="1:12" ht="42" x14ac:dyDescent="0.35">
      <c r="A29" s="2" t="s">
        <v>44</v>
      </c>
      <c r="B29" s="2" t="s">
        <v>88</v>
      </c>
      <c r="C29" s="2" t="s">
        <v>106</v>
      </c>
      <c r="D29" s="18"/>
      <c r="E29" s="1" t="s">
        <v>168</v>
      </c>
      <c r="F29" s="1" t="s">
        <v>168</v>
      </c>
      <c r="G29" s="1" t="s">
        <v>168</v>
      </c>
      <c r="H29" s="1" t="s">
        <v>168</v>
      </c>
      <c r="I29" s="1" t="s">
        <v>168</v>
      </c>
      <c r="J29" s="1" t="s">
        <v>168</v>
      </c>
      <c r="K29" s="17">
        <v>0</v>
      </c>
      <c r="L29" s="17">
        <v>400000</v>
      </c>
    </row>
    <row r="30" spans="1:12" ht="42" x14ac:dyDescent="0.35">
      <c r="A30" s="2" t="s">
        <v>44</v>
      </c>
      <c r="B30" s="2" t="s">
        <v>89</v>
      </c>
      <c r="C30" s="2" t="s">
        <v>107</v>
      </c>
      <c r="D30" s="4"/>
      <c r="E30" s="1">
        <v>0</v>
      </c>
      <c r="F30" s="1">
        <v>200000</v>
      </c>
      <c r="G30" s="38">
        <v>0</v>
      </c>
      <c r="H30" s="38">
        <v>-200000</v>
      </c>
      <c r="I30" s="38">
        <v>0</v>
      </c>
      <c r="J30" s="38">
        <v>-200000</v>
      </c>
      <c r="K30" s="17">
        <v>0</v>
      </c>
      <c r="L30" s="17">
        <v>-200000</v>
      </c>
    </row>
    <row r="31" spans="1:12" ht="42" x14ac:dyDescent="0.35">
      <c r="A31" s="2" t="s">
        <v>44</v>
      </c>
      <c r="B31" s="2" t="s">
        <v>127</v>
      </c>
      <c r="C31" s="2" t="s">
        <v>108</v>
      </c>
      <c r="D31" s="4"/>
      <c r="E31" s="1">
        <v>0</v>
      </c>
      <c r="F31" s="1">
        <v>600000</v>
      </c>
      <c r="G31" s="1">
        <v>0</v>
      </c>
      <c r="H31" s="17">
        <v>-600000</v>
      </c>
      <c r="I31" s="1">
        <v>0</v>
      </c>
      <c r="J31" s="17">
        <v>-150000</v>
      </c>
      <c r="K31" s="17">
        <v>0</v>
      </c>
      <c r="L31" s="17">
        <v>-600000</v>
      </c>
    </row>
    <row r="32" spans="1:12" ht="42" x14ac:dyDescent="0.35">
      <c r="A32" s="2" t="s">
        <v>44</v>
      </c>
      <c r="B32" s="2" t="s">
        <v>51</v>
      </c>
      <c r="C32" s="2" t="s">
        <v>128</v>
      </c>
      <c r="D32" s="3"/>
      <c r="E32" s="1" t="s">
        <v>168</v>
      </c>
      <c r="F32" s="1" t="s">
        <v>168</v>
      </c>
      <c r="G32" s="1" t="s">
        <v>168</v>
      </c>
      <c r="H32" s="1" t="s">
        <v>168</v>
      </c>
      <c r="I32" s="38">
        <v>0</v>
      </c>
      <c r="J32" s="38">
        <v>20000</v>
      </c>
      <c r="K32" s="11" t="s">
        <v>194</v>
      </c>
      <c r="L32" s="11" t="s">
        <v>194</v>
      </c>
    </row>
    <row r="33" spans="1:12" ht="28" x14ac:dyDescent="0.35">
      <c r="A33" s="2" t="s">
        <v>44</v>
      </c>
      <c r="B33" s="2" t="s">
        <v>46</v>
      </c>
      <c r="C33" s="2" t="s">
        <v>111</v>
      </c>
      <c r="D33" s="4"/>
      <c r="E33" s="1">
        <v>3200000</v>
      </c>
      <c r="F33" s="1">
        <v>14100000</v>
      </c>
      <c r="G33" s="1" t="s">
        <v>48</v>
      </c>
      <c r="H33" s="1" t="s">
        <v>48</v>
      </c>
      <c r="I33" s="1" t="s">
        <v>48</v>
      </c>
      <c r="J33" s="1" t="s">
        <v>48</v>
      </c>
      <c r="K33" s="11" t="s">
        <v>83</v>
      </c>
      <c r="L33" s="11" t="s">
        <v>83</v>
      </c>
    </row>
    <row r="34" spans="1:12" ht="56" x14ac:dyDescent="0.35">
      <c r="A34" s="2" t="s">
        <v>44</v>
      </c>
      <c r="B34" s="2" t="s">
        <v>46</v>
      </c>
      <c r="C34" s="2" t="s">
        <v>112</v>
      </c>
      <c r="D34" s="4"/>
      <c r="E34" s="1" t="s">
        <v>9</v>
      </c>
      <c r="F34" s="1" t="s">
        <v>9</v>
      </c>
      <c r="G34" s="1" t="s">
        <v>48</v>
      </c>
      <c r="H34" s="1" t="s">
        <v>48</v>
      </c>
      <c r="I34" s="1" t="s">
        <v>48</v>
      </c>
      <c r="J34" s="1" t="s">
        <v>48</v>
      </c>
      <c r="K34" s="11" t="s">
        <v>83</v>
      </c>
      <c r="L34" s="11" t="s">
        <v>83</v>
      </c>
    </row>
    <row r="35" spans="1:12" ht="42" x14ac:dyDescent="0.35">
      <c r="A35" s="2" t="s">
        <v>44</v>
      </c>
      <c r="B35" s="2" t="s">
        <v>46</v>
      </c>
      <c r="C35" s="2" t="s">
        <v>113</v>
      </c>
      <c r="D35" s="4"/>
      <c r="E35" s="1" t="s">
        <v>9</v>
      </c>
      <c r="F35" s="1" t="s">
        <v>9</v>
      </c>
      <c r="G35" s="1" t="s">
        <v>48</v>
      </c>
      <c r="H35" s="1" t="s">
        <v>48</v>
      </c>
      <c r="I35" s="1" t="s">
        <v>48</v>
      </c>
      <c r="J35" s="1" t="s">
        <v>48</v>
      </c>
      <c r="K35" s="11" t="s">
        <v>83</v>
      </c>
      <c r="L35" s="11" t="s">
        <v>83</v>
      </c>
    </row>
    <row r="36" spans="1:12" ht="42" x14ac:dyDescent="0.35">
      <c r="A36" s="2" t="s">
        <v>44</v>
      </c>
      <c r="B36" s="2" t="s">
        <v>46</v>
      </c>
      <c r="C36" s="2" t="s">
        <v>114</v>
      </c>
      <c r="D36" s="4"/>
      <c r="E36" s="1" t="s">
        <v>9</v>
      </c>
      <c r="F36" s="1" t="s">
        <v>9</v>
      </c>
      <c r="G36" s="1" t="s">
        <v>48</v>
      </c>
      <c r="H36" s="1" t="s">
        <v>48</v>
      </c>
      <c r="I36" s="1" t="s">
        <v>48</v>
      </c>
      <c r="J36" s="1" t="s">
        <v>48</v>
      </c>
      <c r="K36" s="11" t="s">
        <v>83</v>
      </c>
      <c r="L36" s="11" t="s">
        <v>83</v>
      </c>
    </row>
    <row r="37" spans="1:12" ht="42" x14ac:dyDescent="0.35">
      <c r="A37" s="2" t="s">
        <v>44</v>
      </c>
      <c r="B37" s="2" t="s">
        <v>58</v>
      </c>
      <c r="C37" s="2" t="s">
        <v>115</v>
      </c>
      <c r="D37" s="4"/>
      <c r="E37" s="1" t="s">
        <v>168</v>
      </c>
      <c r="F37" s="1" t="s">
        <v>168</v>
      </c>
      <c r="G37" s="1" t="s">
        <v>168</v>
      </c>
      <c r="H37" s="1" t="s">
        <v>168</v>
      </c>
      <c r="I37" s="1" t="s">
        <v>168</v>
      </c>
      <c r="J37" s="17" t="s">
        <v>9</v>
      </c>
      <c r="K37" s="11" t="s">
        <v>194</v>
      </c>
      <c r="L37" s="11" t="s">
        <v>194</v>
      </c>
    </row>
    <row r="38" spans="1:12" ht="84" x14ac:dyDescent="0.35">
      <c r="A38" s="2" t="s">
        <v>44</v>
      </c>
      <c r="B38" s="2" t="s">
        <v>92</v>
      </c>
      <c r="C38" s="2" t="s">
        <v>116</v>
      </c>
      <c r="D38" s="4"/>
      <c r="E38" s="1">
        <v>0</v>
      </c>
      <c r="F38" s="1">
        <v>36000000</v>
      </c>
      <c r="G38" s="1" t="s">
        <v>64</v>
      </c>
      <c r="H38" s="1" t="s">
        <v>48</v>
      </c>
      <c r="I38" s="17">
        <v>0</v>
      </c>
      <c r="J38" s="17">
        <v>-23878056</v>
      </c>
      <c r="K38" s="17">
        <v>0</v>
      </c>
      <c r="L38" s="17">
        <v>-23809119</v>
      </c>
    </row>
    <row r="39" spans="1:12" ht="28" x14ac:dyDescent="0.35">
      <c r="A39" s="2" t="s">
        <v>44</v>
      </c>
      <c r="B39" s="2" t="s">
        <v>91</v>
      </c>
      <c r="C39" s="2" t="s">
        <v>118</v>
      </c>
      <c r="D39" s="4"/>
      <c r="E39" s="1" t="s">
        <v>168</v>
      </c>
      <c r="F39" s="1" t="s">
        <v>168</v>
      </c>
      <c r="G39" s="1" t="s">
        <v>168</v>
      </c>
      <c r="H39" s="1" t="s">
        <v>168</v>
      </c>
      <c r="I39" s="1" t="s">
        <v>168</v>
      </c>
      <c r="J39" s="1" t="s">
        <v>168</v>
      </c>
      <c r="K39" s="11" t="s">
        <v>168</v>
      </c>
      <c r="L39" s="17" t="s">
        <v>9</v>
      </c>
    </row>
    <row r="40" spans="1:12" ht="62.15" customHeight="1" x14ac:dyDescent="0.35">
      <c r="A40" s="2" t="s">
        <v>44</v>
      </c>
      <c r="B40" s="2" t="s">
        <v>93</v>
      </c>
      <c r="C40" s="2" t="s">
        <v>117</v>
      </c>
      <c r="D40" s="4"/>
      <c r="E40" s="1">
        <v>21009139</v>
      </c>
      <c r="F40" s="1">
        <v>14416834</v>
      </c>
      <c r="G40" s="17">
        <v>-21353970</v>
      </c>
      <c r="H40" s="17">
        <v>-14259656</v>
      </c>
      <c r="I40" s="17">
        <v>-10676622</v>
      </c>
      <c r="J40" s="17">
        <v>-3564906</v>
      </c>
      <c r="K40" s="17">
        <v>-10677115</v>
      </c>
      <c r="L40" s="17" t="s">
        <v>48</v>
      </c>
    </row>
    <row r="41" spans="1:12" ht="42" x14ac:dyDescent="0.35">
      <c r="A41" s="2" t="s">
        <v>44</v>
      </c>
      <c r="B41" s="2" t="s">
        <v>71</v>
      </c>
      <c r="C41" s="2" t="s">
        <v>102</v>
      </c>
      <c r="D41" s="12"/>
      <c r="E41" s="1">
        <f>632398647-592533186</f>
        <v>39865461</v>
      </c>
      <c r="F41" s="1">
        <f>628830501-598393186</f>
        <v>30437315</v>
      </c>
      <c r="G41" s="1" t="s">
        <v>168</v>
      </c>
      <c r="H41" s="1" t="s">
        <v>168</v>
      </c>
      <c r="I41" s="17">
        <v>-18515608</v>
      </c>
      <c r="J41" s="17">
        <v>-16175901</v>
      </c>
      <c r="K41" s="11" t="s">
        <v>83</v>
      </c>
      <c r="L41" s="11" t="s">
        <v>83</v>
      </c>
    </row>
    <row r="42" spans="1:12" ht="70" x14ac:dyDescent="0.35">
      <c r="A42" s="2" t="s">
        <v>44</v>
      </c>
      <c r="B42" s="2" t="s">
        <v>76</v>
      </c>
      <c r="C42" s="2" t="s">
        <v>101</v>
      </c>
      <c r="D42" s="4"/>
      <c r="E42" s="1">
        <v>18519692</v>
      </c>
      <c r="F42" s="1">
        <v>16174713</v>
      </c>
      <c r="G42" s="1" t="s">
        <v>168</v>
      </c>
      <c r="H42" s="17">
        <v>27442009</v>
      </c>
      <c r="I42" s="17">
        <v>-18519692</v>
      </c>
      <c r="J42" s="17">
        <v>-16174713</v>
      </c>
      <c r="K42" s="11" t="s">
        <v>83</v>
      </c>
      <c r="L42" s="11" t="s">
        <v>83</v>
      </c>
    </row>
    <row r="43" spans="1:12" ht="98" x14ac:dyDescent="0.35">
      <c r="A43" s="2" t="s">
        <v>44</v>
      </c>
      <c r="B43" s="2" t="s">
        <v>129</v>
      </c>
      <c r="C43" s="2" t="s">
        <v>100</v>
      </c>
      <c r="D43" s="4"/>
      <c r="E43" s="1">
        <v>0</v>
      </c>
      <c r="F43" s="1">
        <v>9678780</v>
      </c>
      <c r="G43" s="1">
        <v>0</v>
      </c>
      <c r="H43" s="17">
        <v>-9678780</v>
      </c>
      <c r="I43" s="1">
        <v>0</v>
      </c>
      <c r="J43" s="17">
        <v>-2416506</v>
      </c>
      <c r="K43" s="17">
        <v>0</v>
      </c>
      <c r="L43" s="17">
        <v>-3539221</v>
      </c>
    </row>
    <row r="44" spans="1:12" ht="56" x14ac:dyDescent="0.35">
      <c r="A44" s="2" t="s">
        <v>44</v>
      </c>
      <c r="B44" s="2" t="s">
        <v>94</v>
      </c>
      <c r="C44" s="2" t="s">
        <v>99</v>
      </c>
      <c r="D44" s="4"/>
      <c r="E44" s="1" t="s">
        <v>9</v>
      </c>
      <c r="F44" s="1">
        <v>0</v>
      </c>
      <c r="G44" s="38">
        <v>-2236652</v>
      </c>
      <c r="H44" s="38">
        <v>0</v>
      </c>
      <c r="I44" s="1" t="s">
        <v>48</v>
      </c>
      <c r="J44" s="1">
        <v>0</v>
      </c>
      <c r="K44" s="17">
        <v>-2236657</v>
      </c>
      <c r="L44" s="17">
        <v>0</v>
      </c>
    </row>
    <row r="45" spans="1:12" ht="154" x14ac:dyDescent="0.35">
      <c r="A45" s="2" t="s">
        <v>44</v>
      </c>
      <c r="B45" s="2" t="s">
        <v>130</v>
      </c>
      <c r="C45" s="2" t="s">
        <v>98</v>
      </c>
      <c r="D45" s="4"/>
      <c r="E45" s="1">
        <v>0</v>
      </c>
      <c r="F45" s="1">
        <f>(720891-432317)+(932580-568499)+(218203996-130895609)+(720891-432317)</f>
        <v>88249616</v>
      </c>
      <c r="G45" s="38">
        <v>0</v>
      </c>
      <c r="H45" s="38" t="s">
        <v>75</v>
      </c>
      <c r="I45" s="38">
        <v>0</v>
      </c>
      <c r="J45" s="38" t="s">
        <v>9</v>
      </c>
      <c r="K45" s="17">
        <v>0</v>
      </c>
      <c r="L45" s="17">
        <v>72777410</v>
      </c>
    </row>
    <row r="46" spans="1:12" ht="84" x14ac:dyDescent="0.35">
      <c r="A46" s="2" t="s">
        <v>44</v>
      </c>
      <c r="B46" s="2" t="s">
        <v>131</v>
      </c>
      <c r="C46" s="2" t="s">
        <v>97</v>
      </c>
      <c r="D46" s="12"/>
      <c r="E46" s="1" t="s">
        <v>73</v>
      </c>
      <c r="F46" s="1">
        <v>0</v>
      </c>
      <c r="G46" s="38" t="s">
        <v>72</v>
      </c>
      <c r="H46" s="38">
        <v>0</v>
      </c>
      <c r="I46" s="38" t="s">
        <v>74</v>
      </c>
      <c r="J46" s="38">
        <v>0</v>
      </c>
      <c r="K46" s="17" t="s">
        <v>95</v>
      </c>
      <c r="L46" s="17">
        <v>0</v>
      </c>
    </row>
    <row r="47" spans="1:12" ht="28" x14ac:dyDescent="0.35">
      <c r="A47" s="2" t="s">
        <v>44</v>
      </c>
      <c r="B47" s="2" t="s">
        <v>259</v>
      </c>
      <c r="C47" s="13" t="s">
        <v>260</v>
      </c>
      <c r="D47" s="12"/>
      <c r="E47" s="1" t="s">
        <v>168</v>
      </c>
      <c r="F47" s="1" t="s">
        <v>168</v>
      </c>
      <c r="G47" s="1" t="s">
        <v>168</v>
      </c>
      <c r="H47" s="1" t="s">
        <v>168</v>
      </c>
      <c r="I47" s="1" t="s">
        <v>168</v>
      </c>
      <c r="J47" s="1" t="s">
        <v>168</v>
      </c>
      <c r="K47" s="17" t="s">
        <v>9</v>
      </c>
      <c r="L47" s="17" t="s">
        <v>9</v>
      </c>
    </row>
    <row r="48" spans="1:12" ht="42" x14ac:dyDescent="0.35">
      <c r="A48" s="2" t="s">
        <v>43</v>
      </c>
      <c r="B48" s="2" t="s">
        <v>139</v>
      </c>
      <c r="C48" s="2" t="s">
        <v>261</v>
      </c>
      <c r="D48" s="12"/>
      <c r="E48" s="1">
        <v>1500000</v>
      </c>
      <c r="F48" s="1">
        <v>0</v>
      </c>
      <c r="G48" s="38">
        <v>-1500000</v>
      </c>
      <c r="H48" s="38">
        <v>0</v>
      </c>
      <c r="I48" s="38">
        <v>-1500000</v>
      </c>
      <c r="J48" s="38">
        <v>0</v>
      </c>
      <c r="K48" s="38">
        <v>-1500000</v>
      </c>
      <c r="L48" s="38">
        <v>0</v>
      </c>
    </row>
    <row r="49" spans="1:12" ht="107.15" customHeight="1" x14ac:dyDescent="0.35">
      <c r="A49" s="2" t="s">
        <v>11</v>
      </c>
      <c r="B49" s="2" t="s">
        <v>180</v>
      </c>
      <c r="C49" s="2" t="s">
        <v>262</v>
      </c>
      <c r="D49" s="18"/>
      <c r="E49" s="1">
        <v>0</v>
      </c>
      <c r="F49" s="1">
        <v>3701056</v>
      </c>
      <c r="G49" s="20">
        <v>0</v>
      </c>
      <c r="H49" s="20">
        <v>-4296120</v>
      </c>
      <c r="I49" s="20">
        <v>0</v>
      </c>
      <c r="J49" s="20">
        <v>-4337440</v>
      </c>
      <c r="K49" s="20">
        <v>0</v>
      </c>
      <c r="L49" s="20">
        <v>-8146163</v>
      </c>
    </row>
    <row r="50" spans="1:12" ht="36" customHeight="1" x14ac:dyDescent="0.35">
      <c r="A50" s="2" t="s">
        <v>11</v>
      </c>
      <c r="B50" s="2" t="s">
        <v>169</v>
      </c>
      <c r="C50" s="2" t="s">
        <v>209</v>
      </c>
      <c r="D50" s="18"/>
      <c r="E50" s="1" t="s">
        <v>168</v>
      </c>
      <c r="F50" s="1" t="s">
        <v>168</v>
      </c>
      <c r="G50" s="1" t="s">
        <v>168</v>
      </c>
      <c r="H50" s="1" t="s">
        <v>168</v>
      </c>
      <c r="I50" s="1" t="s">
        <v>168</v>
      </c>
      <c r="J50" s="1" t="s">
        <v>168</v>
      </c>
      <c r="K50" s="17" t="s">
        <v>9</v>
      </c>
      <c r="L50" s="17" t="s">
        <v>9</v>
      </c>
    </row>
    <row r="51" spans="1:12" ht="56" x14ac:dyDescent="0.35">
      <c r="A51" s="2" t="s">
        <v>11</v>
      </c>
      <c r="B51" s="2" t="s">
        <v>167</v>
      </c>
      <c r="C51" s="2" t="s">
        <v>212</v>
      </c>
      <c r="D51" s="18"/>
      <c r="E51" s="1" t="s">
        <v>168</v>
      </c>
      <c r="F51" s="1" t="s">
        <v>168</v>
      </c>
      <c r="G51" s="1" t="s">
        <v>168</v>
      </c>
      <c r="H51" s="1" t="s">
        <v>168</v>
      </c>
      <c r="I51" s="1" t="s">
        <v>168</v>
      </c>
      <c r="J51" s="1" t="s">
        <v>168</v>
      </c>
      <c r="K51" s="17" t="s">
        <v>9</v>
      </c>
      <c r="L51" s="17" t="s">
        <v>9</v>
      </c>
    </row>
    <row r="52" spans="1:12" ht="42" x14ac:dyDescent="0.35">
      <c r="A52" s="2" t="s">
        <v>11</v>
      </c>
      <c r="B52" s="2" t="s">
        <v>176</v>
      </c>
      <c r="C52" s="2" t="s">
        <v>213</v>
      </c>
      <c r="D52" s="18"/>
      <c r="E52" s="1">
        <v>0</v>
      </c>
      <c r="F52" s="1">
        <v>262941731</v>
      </c>
      <c r="G52" s="1" t="s">
        <v>64</v>
      </c>
      <c r="H52" s="1" t="s">
        <v>64</v>
      </c>
      <c r="I52" s="1" t="s">
        <v>64</v>
      </c>
      <c r="J52" s="1" t="s">
        <v>64</v>
      </c>
      <c r="K52" s="17">
        <v>0</v>
      </c>
      <c r="L52" s="17">
        <v>97517000</v>
      </c>
    </row>
    <row r="53" spans="1:12" ht="56" x14ac:dyDescent="0.35">
      <c r="A53" s="2" t="s">
        <v>11</v>
      </c>
      <c r="B53" s="3" t="s">
        <v>186</v>
      </c>
      <c r="C53" s="2" t="s">
        <v>214</v>
      </c>
      <c r="D53" s="18"/>
      <c r="E53" s="1">
        <v>739297895</v>
      </c>
      <c r="F53" s="1">
        <v>50000000</v>
      </c>
      <c r="G53" s="17">
        <v>-479070000</v>
      </c>
      <c r="H53" s="17">
        <v>-50000000</v>
      </c>
      <c r="I53" s="17">
        <v>-291694000</v>
      </c>
      <c r="J53" s="17">
        <v>-15625000</v>
      </c>
      <c r="K53" s="17">
        <v>-442070000</v>
      </c>
      <c r="L53" s="17">
        <v>127283000</v>
      </c>
    </row>
    <row r="54" spans="1:12" ht="56" x14ac:dyDescent="0.35">
      <c r="A54" s="2" t="s">
        <v>11</v>
      </c>
      <c r="B54" s="2" t="s">
        <v>183</v>
      </c>
      <c r="C54" s="2" t="s">
        <v>246</v>
      </c>
      <c r="D54" s="18"/>
      <c r="E54" s="1">
        <v>0</v>
      </c>
      <c r="F54" s="1">
        <v>2700000</v>
      </c>
      <c r="G54" s="1" t="s">
        <v>64</v>
      </c>
      <c r="H54" s="1" t="s">
        <v>64</v>
      </c>
      <c r="I54" s="1" t="s">
        <v>64</v>
      </c>
      <c r="J54" s="1" t="s">
        <v>64</v>
      </c>
      <c r="K54" s="17">
        <v>-8000000</v>
      </c>
      <c r="L54" s="17">
        <v>-9650000</v>
      </c>
    </row>
    <row r="55" spans="1:12" ht="56" x14ac:dyDescent="0.35">
      <c r="A55" s="2" t="s">
        <v>11</v>
      </c>
      <c r="B55" s="3" t="s">
        <v>175</v>
      </c>
      <c r="C55" s="33" t="s">
        <v>248</v>
      </c>
      <c r="D55" s="18"/>
      <c r="E55" s="1">
        <v>0</v>
      </c>
      <c r="F55" s="1">
        <v>175000</v>
      </c>
      <c r="G55" s="17">
        <v>0</v>
      </c>
      <c r="H55" s="17">
        <v>-175000</v>
      </c>
      <c r="I55" s="17">
        <v>0</v>
      </c>
      <c r="J55" s="17">
        <v>-175000</v>
      </c>
      <c r="K55" s="17">
        <v>0</v>
      </c>
      <c r="L55" s="17">
        <v>-175000</v>
      </c>
    </row>
    <row r="56" spans="1:12" ht="98" x14ac:dyDescent="0.35">
      <c r="A56" s="2" t="s">
        <v>11</v>
      </c>
      <c r="B56" s="2" t="s">
        <v>179</v>
      </c>
      <c r="C56" s="2" t="s">
        <v>249</v>
      </c>
      <c r="D56" s="18"/>
      <c r="E56" s="1">
        <v>0</v>
      </c>
      <c r="F56" s="1">
        <v>9802056</v>
      </c>
      <c r="G56" s="17">
        <v>0</v>
      </c>
      <c r="H56" s="17">
        <v>1744545</v>
      </c>
      <c r="I56" s="17">
        <v>0</v>
      </c>
      <c r="J56" s="17">
        <v>-9802056</v>
      </c>
      <c r="K56" s="17">
        <v>0</v>
      </c>
      <c r="L56" s="17">
        <v>1744545</v>
      </c>
    </row>
    <row r="57" spans="1:12" ht="42" x14ac:dyDescent="0.35">
      <c r="A57" s="2" t="s">
        <v>11</v>
      </c>
      <c r="B57" s="2" t="s">
        <v>178</v>
      </c>
      <c r="C57" s="2" t="s">
        <v>250</v>
      </c>
      <c r="D57" s="18"/>
      <c r="E57" s="1">
        <v>0</v>
      </c>
      <c r="F57" s="1">
        <v>5898631</v>
      </c>
      <c r="G57" s="1" t="s">
        <v>64</v>
      </c>
      <c r="H57" s="1" t="s">
        <v>64</v>
      </c>
      <c r="I57" s="17">
        <v>0</v>
      </c>
      <c r="J57" s="17">
        <v>-5898631</v>
      </c>
      <c r="K57" s="17">
        <v>0</v>
      </c>
      <c r="L57" s="17">
        <v>-5898631</v>
      </c>
    </row>
    <row r="58" spans="1:12" ht="42" x14ac:dyDescent="0.35">
      <c r="A58" s="2" t="s">
        <v>11</v>
      </c>
      <c r="B58" s="3" t="s">
        <v>16</v>
      </c>
      <c r="C58" s="2" t="s">
        <v>251</v>
      </c>
      <c r="D58" s="18"/>
      <c r="E58" s="1">
        <v>-23908501</v>
      </c>
      <c r="F58" s="1">
        <v>-31175097</v>
      </c>
      <c r="G58" s="8" t="s">
        <v>64</v>
      </c>
      <c r="H58" s="8" t="s">
        <v>64</v>
      </c>
      <c r="I58" s="8" t="s">
        <v>64</v>
      </c>
      <c r="J58" s="8" t="s">
        <v>64</v>
      </c>
      <c r="K58" s="8" t="s">
        <v>64</v>
      </c>
      <c r="L58" s="8" t="s">
        <v>64</v>
      </c>
    </row>
    <row r="59" spans="1:12" ht="42" x14ac:dyDescent="0.35">
      <c r="A59" s="2" t="s">
        <v>11</v>
      </c>
      <c r="B59" s="2" t="s">
        <v>177</v>
      </c>
      <c r="C59" s="2" t="s">
        <v>252</v>
      </c>
      <c r="D59" s="18"/>
      <c r="E59" s="1">
        <v>0</v>
      </c>
      <c r="F59" s="1">
        <v>-2000000</v>
      </c>
      <c r="G59" s="17">
        <v>0</v>
      </c>
      <c r="H59" s="17">
        <v>-2000000</v>
      </c>
      <c r="I59" s="17">
        <v>0</v>
      </c>
      <c r="J59" s="17">
        <v>-2000000</v>
      </c>
      <c r="K59" s="17">
        <v>0</v>
      </c>
      <c r="L59" s="17">
        <v>-2000000</v>
      </c>
    </row>
    <row r="60" spans="1:12" ht="42" x14ac:dyDescent="0.35">
      <c r="A60" s="2" t="s">
        <v>11</v>
      </c>
      <c r="B60" s="3" t="s">
        <v>65</v>
      </c>
      <c r="C60" s="33" t="s">
        <v>253</v>
      </c>
      <c r="D60" s="18"/>
      <c r="E60" s="1" t="s">
        <v>168</v>
      </c>
      <c r="F60" s="1" t="s">
        <v>168</v>
      </c>
      <c r="G60" s="1" t="s">
        <v>168</v>
      </c>
      <c r="H60" s="1" t="s">
        <v>168</v>
      </c>
      <c r="I60" s="17" t="s">
        <v>9</v>
      </c>
      <c r="J60" s="17" t="s">
        <v>9</v>
      </c>
      <c r="K60" s="8" t="s">
        <v>83</v>
      </c>
      <c r="L60" s="8" t="s">
        <v>83</v>
      </c>
    </row>
    <row r="61" spans="1:12" ht="28" x14ac:dyDescent="0.35">
      <c r="A61" s="2" t="s">
        <v>11</v>
      </c>
      <c r="B61" s="3" t="s">
        <v>66</v>
      </c>
      <c r="C61" s="2" t="s">
        <v>255</v>
      </c>
      <c r="D61" s="18"/>
      <c r="E61" s="1" t="s">
        <v>168</v>
      </c>
      <c r="F61" s="1" t="s">
        <v>168</v>
      </c>
      <c r="G61" s="1" t="s">
        <v>168</v>
      </c>
      <c r="H61" s="1" t="s">
        <v>168</v>
      </c>
      <c r="I61" s="17">
        <v>499800000</v>
      </c>
      <c r="J61" s="17">
        <v>0</v>
      </c>
      <c r="K61" s="8" t="s">
        <v>83</v>
      </c>
      <c r="L61" s="8" t="s">
        <v>83</v>
      </c>
    </row>
    <row r="62" spans="1:12" ht="42" x14ac:dyDescent="0.35">
      <c r="A62" s="2" t="s">
        <v>11</v>
      </c>
      <c r="B62" s="2" t="s">
        <v>17</v>
      </c>
      <c r="C62" s="2" t="s">
        <v>257</v>
      </c>
      <c r="D62" s="18"/>
      <c r="E62" s="1">
        <v>-2583531</v>
      </c>
      <c r="F62" s="1">
        <v>-2583531</v>
      </c>
      <c r="G62" s="8" t="s">
        <v>64</v>
      </c>
      <c r="H62" s="8" t="s">
        <v>64</v>
      </c>
      <c r="I62" s="8" t="s">
        <v>64</v>
      </c>
      <c r="J62" s="8" t="s">
        <v>64</v>
      </c>
      <c r="K62" s="8" t="s">
        <v>83</v>
      </c>
      <c r="L62" s="8" t="s">
        <v>83</v>
      </c>
    </row>
    <row r="63" spans="1:12" ht="42" x14ac:dyDescent="0.35">
      <c r="A63" s="2" t="s">
        <v>11</v>
      </c>
      <c r="B63" s="2" t="s">
        <v>18</v>
      </c>
      <c r="C63" s="2" t="s">
        <v>258</v>
      </c>
      <c r="D63" s="18"/>
      <c r="E63" s="1">
        <v>3200000</v>
      </c>
      <c r="F63" s="1">
        <v>14100000</v>
      </c>
      <c r="G63" s="1" t="s">
        <v>64</v>
      </c>
      <c r="H63" s="1" t="s">
        <v>64</v>
      </c>
      <c r="I63" s="1" t="s">
        <v>64</v>
      </c>
      <c r="J63" s="1" t="s">
        <v>64</v>
      </c>
      <c r="K63" s="1" t="s">
        <v>83</v>
      </c>
      <c r="L63" s="1" t="s">
        <v>83</v>
      </c>
    </row>
    <row r="64" spans="1:12" ht="84" x14ac:dyDescent="0.35">
      <c r="A64" s="2" t="s">
        <v>23</v>
      </c>
      <c r="B64" s="2" t="s">
        <v>24</v>
      </c>
      <c r="C64" s="2" t="s">
        <v>269</v>
      </c>
      <c r="D64" s="4"/>
      <c r="E64" s="1">
        <v>-5900000</v>
      </c>
      <c r="F64" s="1">
        <v>-5900000</v>
      </c>
      <c r="G64" s="1" t="s">
        <v>64</v>
      </c>
      <c r="H64" s="8" t="s">
        <v>64</v>
      </c>
      <c r="I64" s="8" t="s">
        <v>64</v>
      </c>
      <c r="J64" s="8" t="s">
        <v>64</v>
      </c>
      <c r="K64" s="8" t="s">
        <v>64</v>
      </c>
      <c r="L64" s="17">
        <v>14091</v>
      </c>
    </row>
    <row r="65" spans="1:12" ht="70" x14ac:dyDescent="0.35">
      <c r="A65" s="2" t="s">
        <v>23</v>
      </c>
      <c r="B65" s="2" t="s">
        <v>25</v>
      </c>
      <c r="C65" s="2" t="s">
        <v>141</v>
      </c>
      <c r="D65" s="4"/>
      <c r="E65" s="1">
        <v>0</v>
      </c>
      <c r="F65" s="1">
        <v>256248</v>
      </c>
      <c r="G65" s="1" t="s">
        <v>64</v>
      </c>
      <c r="H65" s="1" t="s">
        <v>64</v>
      </c>
      <c r="I65" s="38">
        <v>0</v>
      </c>
      <c r="J65" s="38">
        <v>-256248</v>
      </c>
      <c r="K65" s="38">
        <v>0</v>
      </c>
      <c r="L65" s="38">
        <v>-256248</v>
      </c>
    </row>
    <row r="66" spans="1:12" ht="56" x14ac:dyDescent="0.35">
      <c r="A66" s="2" t="s">
        <v>23</v>
      </c>
      <c r="B66" s="2" t="s">
        <v>26</v>
      </c>
      <c r="C66" s="2" t="s">
        <v>142</v>
      </c>
      <c r="D66" s="4"/>
      <c r="E66" s="1">
        <v>0</v>
      </c>
      <c r="F66" s="1">
        <v>1461742</v>
      </c>
      <c r="G66" s="38">
        <v>0</v>
      </c>
      <c r="H66" s="38">
        <v>-1461472</v>
      </c>
      <c r="I66" s="38">
        <v>0</v>
      </c>
      <c r="J66" s="38">
        <v>-1461742</v>
      </c>
      <c r="K66" s="38">
        <v>0</v>
      </c>
      <c r="L66" s="38">
        <v>-1461742</v>
      </c>
    </row>
    <row r="67" spans="1:12" ht="42" x14ac:dyDescent="0.35">
      <c r="A67" s="2" t="s">
        <v>23</v>
      </c>
      <c r="B67" s="2" t="s">
        <v>27</v>
      </c>
      <c r="C67" s="2" t="s">
        <v>143</v>
      </c>
      <c r="D67" s="3"/>
      <c r="E67" s="1">
        <v>0</v>
      </c>
      <c r="F67" s="1">
        <v>3000000</v>
      </c>
      <c r="G67" s="1" t="s">
        <v>64</v>
      </c>
      <c r="H67" s="1" t="s">
        <v>64</v>
      </c>
      <c r="I67" s="1" t="s">
        <v>64</v>
      </c>
      <c r="J67" s="1" t="s">
        <v>64</v>
      </c>
      <c r="K67" s="17">
        <v>0</v>
      </c>
      <c r="L67" s="17">
        <v>-300000</v>
      </c>
    </row>
    <row r="68" spans="1:12" ht="42" x14ac:dyDescent="0.35">
      <c r="A68" s="2" t="s">
        <v>23</v>
      </c>
      <c r="B68" s="2" t="s">
        <v>37</v>
      </c>
      <c r="C68" s="2" t="s">
        <v>215</v>
      </c>
      <c r="D68" s="3"/>
      <c r="E68" s="1">
        <v>459258</v>
      </c>
      <c r="F68" s="1">
        <v>661288</v>
      </c>
      <c r="G68" s="1" t="s">
        <v>48</v>
      </c>
      <c r="H68" s="1" t="s">
        <v>64</v>
      </c>
      <c r="I68" s="1" t="s">
        <v>48</v>
      </c>
      <c r="J68" s="1" t="s">
        <v>64</v>
      </c>
      <c r="K68" s="1" t="s">
        <v>83</v>
      </c>
      <c r="L68" s="1" t="s">
        <v>83</v>
      </c>
    </row>
    <row r="69" spans="1:12" ht="56" x14ac:dyDescent="0.35">
      <c r="A69" s="2" t="s">
        <v>23</v>
      </c>
      <c r="B69" s="2" t="s">
        <v>216</v>
      </c>
      <c r="C69" s="2" t="s">
        <v>217</v>
      </c>
      <c r="D69" s="3"/>
      <c r="E69" s="1">
        <v>1600000</v>
      </c>
      <c r="F69" s="1">
        <v>1600000</v>
      </c>
      <c r="G69" s="1" t="s">
        <v>64</v>
      </c>
      <c r="H69" s="1" t="s">
        <v>64</v>
      </c>
      <c r="I69" s="38">
        <v>-1600000</v>
      </c>
      <c r="J69" s="38">
        <v>0</v>
      </c>
      <c r="K69" s="1" t="s">
        <v>83</v>
      </c>
      <c r="L69" s="1" t="s">
        <v>83</v>
      </c>
    </row>
    <row r="70" spans="1:12" ht="56" x14ac:dyDescent="0.35">
      <c r="A70" s="2" t="s">
        <v>23</v>
      </c>
      <c r="B70" s="2" t="s">
        <v>30</v>
      </c>
      <c r="C70" s="2" t="s">
        <v>218</v>
      </c>
      <c r="D70" s="3"/>
      <c r="E70" s="1" t="s">
        <v>31</v>
      </c>
      <c r="F70" s="1" t="s">
        <v>32</v>
      </c>
      <c r="G70" s="1" t="s">
        <v>48</v>
      </c>
      <c r="H70" s="1" t="s">
        <v>64</v>
      </c>
      <c r="I70" s="1" t="s">
        <v>96</v>
      </c>
      <c r="J70" s="1" t="s">
        <v>64</v>
      </c>
      <c r="K70" s="1" t="s">
        <v>83</v>
      </c>
      <c r="L70" s="1" t="s">
        <v>83</v>
      </c>
    </row>
    <row r="71" spans="1:12" ht="65.150000000000006" customHeight="1" x14ac:dyDescent="0.35">
      <c r="A71" s="2" t="s">
        <v>23</v>
      </c>
      <c r="B71" s="2" t="s">
        <v>30</v>
      </c>
      <c r="C71" s="2" t="s">
        <v>219</v>
      </c>
      <c r="D71" s="3"/>
      <c r="E71" s="1" t="s">
        <v>33</v>
      </c>
      <c r="F71" s="1" t="s">
        <v>34</v>
      </c>
      <c r="G71" s="1" t="s">
        <v>48</v>
      </c>
      <c r="H71" s="1" t="s">
        <v>64</v>
      </c>
      <c r="I71" s="1" t="s">
        <v>96</v>
      </c>
      <c r="J71" s="1" t="s">
        <v>64</v>
      </c>
      <c r="K71" s="1" t="s">
        <v>83</v>
      </c>
      <c r="L71" s="1" t="s">
        <v>83</v>
      </c>
    </row>
    <row r="72" spans="1:12" ht="56" x14ac:dyDescent="0.35">
      <c r="A72" s="2" t="s">
        <v>23</v>
      </c>
      <c r="B72" s="2" t="s">
        <v>24</v>
      </c>
      <c r="C72" s="2" t="s">
        <v>220</v>
      </c>
      <c r="D72" s="4"/>
      <c r="E72" s="1" t="s">
        <v>9</v>
      </c>
      <c r="F72" s="1" t="s">
        <v>168</v>
      </c>
      <c r="G72" s="1" t="s">
        <v>64</v>
      </c>
      <c r="H72" s="1" t="s">
        <v>168</v>
      </c>
      <c r="I72" s="1" t="s">
        <v>64</v>
      </c>
      <c r="J72" s="1" t="s">
        <v>168</v>
      </c>
      <c r="K72" s="1" t="s">
        <v>83</v>
      </c>
      <c r="L72" s="1" t="s">
        <v>83</v>
      </c>
    </row>
    <row r="73" spans="1:12" ht="140" x14ac:dyDescent="0.35">
      <c r="A73" s="2" t="s">
        <v>23</v>
      </c>
      <c r="B73" s="2" t="s">
        <v>35</v>
      </c>
      <c r="C73" s="2" t="s">
        <v>221</v>
      </c>
      <c r="D73" s="3"/>
      <c r="E73" s="1" t="s">
        <v>9</v>
      </c>
      <c r="F73" s="1" t="s">
        <v>168</v>
      </c>
      <c r="G73" s="1" t="s">
        <v>64</v>
      </c>
      <c r="H73" s="1" t="s">
        <v>64</v>
      </c>
      <c r="I73" s="17" t="s">
        <v>9</v>
      </c>
      <c r="J73" s="1" t="s">
        <v>168</v>
      </c>
      <c r="K73" s="17" t="s">
        <v>9</v>
      </c>
      <c r="L73" s="1" t="s">
        <v>168</v>
      </c>
    </row>
    <row r="74" spans="1:12" ht="42" x14ac:dyDescent="0.35">
      <c r="A74" s="2" t="s">
        <v>23</v>
      </c>
      <c r="B74" s="3" t="s">
        <v>39</v>
      </c>
      <c r="C74" s="2" t="s">
        <v>222</v>
      </c>
      <c r="D74" s="4"/>
      <c r="E74" s="1" t="s">
        <v>9</v>
      </c>
      <c r="F74" s="1" t="s">
        <v>9</v>
      </c>
      <c r="G74" s="1" t="s">
        <v>64</v>
      </c>
      <c r="H74" s="1" t="s">
        <v>64</v>
      </c>
      <c r="I74" s="1" t="s">
        <v>64</v>
      </c>
      <c r="J74" s="1" t="s">
        <v>48</v>
      </c>
      <c r="K74" s="1" t="s">
        <v>83</v>
      </c>
      <c r="L74" s="1" t="s">
        <v>83</v>
      </c>
    </row>
    <row r="75" spans="1:12" ht="56" x14ac:dyDescent="0.35">
      <c r="A75" s="2" t="s">
        <v>23</v>
      </c>
      <c r="B75" s="2" t="s">
        <v>24</v>
      </c>
      <c r="C75" s="2" t="s">
        <v>268</v>
      </c>
      <c r="D75" s="4"/>
      <c r="E75" s="1" t="s">
        <v>168</v>
      </c>
      <c r="F75" s="1" t="s">
        <v>168</v>
      </c>
      <c r="G75" s="1" t="s">
        <v>168</v>
      </c>
      <c r="H75" s="1" t="s">
        <v>168</v>
      </c>
      <c r="I75" s="1" t="s">
        <v>168</v>
      </c>
      <c r="J75" s="1" t="s">
        <v>168</v>
      </c>
      <c r="K75" s="1" t="s">
        <v>168</v>
      </c>
      <c r="L75" s="17" t="s">
        <v>9</v>
      </c>
    </row>
    <row r="76" spans="1:12" ht="98" x14ac:dyDescent="0.35">
      <c r="A76" s="2" t="s">
        <v>23</v>
      </c>
      <c r="B76" s="2" t="s">
        <v>140</v>
      </c>
      <c r="C76" s="2" t="s">
        <v>267</v>
      </c>
      <c r="D76" s="4"/>
      <c r="E76" s="1" t="s">
        <v>168</v>
      </c>
      <c r="F76" s="1" t="s">
        <v>168</v>
      </c>
      <c r="G76" s="1" t="s">
        <v>168</v>
      </c>
      <c r="H76" s="1" t="s">
        <v>168</v>
      </c>
      <c r="I76" s="17" t="s">
        <v>9</v>
      </c>
      <c r="J76" s="1" t="s">
        <v>168</v>
      </c>
      <c r="K76" s="17" t="s">
        <v>9</v>
      </c>
      <c r="L76" s="1" t="s">
        <v>168</v>
      </c>
    </row>
    <row r="77" spans="1:12" ht="56" x14ac:dyDescent="0.35">
      <c r="A77" s="2" t="s">
        <v>23</v>
      </c>
      <c r="B77" s="2" t="s">
        <v>35</v>
      </c>
      <c r="C77" s="2" t="s">
        <v>223</v>
      </c>
      <c r="D77" s="3"/>
      <c r="E77" s="1" t="s">
        <v>168</v>
      </c>
      <c r="F77" s="1" t="s">
        <v>168</v>
      </c>
      <c r="G77" s="1" t="s">
        <v>168</v>
      </c>
      <c r="H77" s="1" t="s">
        <v>168</v>
      </c>
      <c r="I77" s="17" t="s">
        <v>9</v>
      </c>
      <c r="J77" s="1" t="s">
        <v>168</v>
      </c>
      <c r="K77" s="1" t="s">
        <v>168</v>
      </c>
      <c r="L77" s="1" t="s">
        <v>194</v>
      </c>
    </row>
    <row r="78" spans="1:12" ht="112" x14ac:dyDescent="0.35">
      <c r="A78" s="2" t="s">
        <v>23</v>
      </c>
      <c r="B78" s="2" t="s">
        <v>35</v>
      </c>
      <c r="C78" s="2" t="s">
        <v>266</v>
      </c>
      <c r="D78" s="4"/>
      <c r="E78" s="1" t="s">
        <v>168</v>
      </c>
      <c r="F78" s="1" t="s">
        <v>168</v>
      </c>
      <c r="G78" s="1" t="s">
        <v>168</v>
      </c>
      <c r="H78" s="1" t="s">
        <v>168</v>
      </c>
      <c r="I78" s="1" t="s">
        <v>168</v>
      </c>
      <c r="J78" s="1" t="s">
        <v>168</v>
      </c>
      <c r="K78" s="17" t="s">
        <v>9</v>
      </c>
      <c r="L78" s="1" t="s">
        <v>168</v>
      </c>
    </row>
    <row r="79" spans="1:12" ht="42" x14ac:dyDescent="0.35">
      <c r="A79" s="2" t="s">
        <v>23</v>
      </c>
      <c r="B79" s="2" t="s">
        <v>35</v>
      </c>
      <c r="C79" s="2" t="s">
        <v>265</v>
      </c>
      <c r="D79" s="4"/>
      <c r="E79" s="1" t="s">
        <v>168</v>
      </c>
      <c r="F79" s="1" t="s">
        <v>168</v>
      </c>
      <c r="G79" s="1" t="s">
        <v>168</v>
      </c>
      <c r="H79" s="1" t="s">
        <v>168</v>
      </c>
      <c r="I79" s="1" t="s">
        <v>168</v>
      </c>
      <c r="J79" s="1" t="s">
        <v>168</v>
      </c>
      <c r="K79" s="17" t="s">
        <v>9</v>
      </c>
      <c r="L79" s="1" t="s">
        <v>168</v>
      </c>
    </row>
    <row r="80" spans="1:12" ht="84" x14ac:dyDescent="0.35">
      <c r="A80" s="2" t="s">
        <v>23</v>
      </c>
      <c r="B80" s="2" t="s">
        <v>35</v>
      </c>
      <c r="C80" s="2" t="s">
        <v>264</v>
      </c>
      <c r="D80" s="4"/>
      <c r="E80" s="1" t="s">
        <v>168</v>
      </c>
      <c r="F80" s="1" t="s">
        <v>168</v>
      </c>
      <c r="G80" s="1" t="s">
        <v>168</v>
      </c>
      <c r="H80" s="1" t="s">
        <v>168</v>
      </c>
      <c r="I80" s="1" t="s">
        <v>168</v>
      </c>
      <c r="J80" s="1" t="s">
        <v>168</v>
      </c>
      <c r="K80" s="17" t="s">
        <v>9</v>
      </c>
      <c r="L80" s="1" t="s">
        <v>168</v>
      </c>
    </row>
    <row r="81" spans="1:12" ht="70" x14ac:dyDescent="0.35">
      <c r="A81" s="2" t="s">
        <v>23</v>
      </c>
      <c r="B81" s="2" t="s">
        <v>35</v>
      </c>
      <c r="C81" s="2" t="s">
        <v>229</v>
      </c>
      <c r="D81" s="3"/>
      <c r="E81" s="1" t="s">
        <v>168</v>
      </c>
      <c r="F81" s="1" t="s">
        <v>168</v>
      </c>
      <c r="G81" s="1" t="s">
        <v>168</v>
      </c>
      <c r="H81" s="1" t="s">
        <v>168</v>
      </c>
      <c r="I81" s="17" t="s">
        <v>9</v>
      </c>
      <c r="J81" s="1" t="s">
        <v>168</v>
      </c>
      <c r="K81" s="1" t="s">
        <v>194</v>
      </c>
      <c r="L81" s="1" t="s">
        <v>194</v>
      </c>
    </row>
    <row r="82" spans="1:12" ht="56" x14ac:dyDescent="0.35">
      <c r="A82" s="2" t="s">
        <v>23</v>
      </c>
      <c r="B82" s="2" t="s">
        <v>35</v>
      </c>
      <c r="C82" s="2" t="s">
        <v>230</v>
      </c>
      <c r="D82" s="3"/>
      <c r="E82" s="1" t="s">
        <v>168</v>
      </c>
      <c r="F82" s="1" t="s">
        <v>168</v>
      </c>
      <c r="G82" s="1" t="s">
        <v>168</v>
      </c>
      <c r="H82" s="1" t="s">
        <v>168</v>
      </c>
      <c r="I82" s="17" t="s">
        <v>9</v>
      </c>
      <c r="J82" s="1" t="s">
        <v>168</v>
      </c>
      <c r="K82" s="1" t="s">
        <v>194</v>
      </c>
      <c r="L82" s="1" t="s">
        <v>194</v>
      </c>
    </row>
    <row r="83" spans="1:12" ht="56" x14ac:dyDescent="0.35">
      <c r="A83" s="2" t="s">
        <v>23</v>
      </c>
      <c r="B83" s="2" t="s">
        <v>36</v>
      </c>
      <c r="C83" s="2" t="s">
        <v>231</v>
      </c>
      <c r="D83" s="3"/>
      <c r="E83" s="1">
        <v>0</v>
      </c>
      <c r="F83" s="1">
        <v>1230000</v>
      </c>
      <c r="G83" s="1" t="s">
        <v>48</v>
      </c>
      <c r="H83" s="1" t="s">
        <v>48</v>
      </c>
      <c r="I83" s="1" t="s">
        <v>48</v>
      </c>
      <c r="J83" s="1" t="s">
        <v>48</v>
      </c>
      <c r="K83" s="1" t="s">
        <v>83</v>
      </c>
      <c r="L83" s="1" t="s">
        <v>83</v>
      </c>
    </row>
    <row r="84" spans="1:12" ht="84" x14ac:dyDescent="0.35">
      <c r="A84" s="2" t="s">
        <v>23</v>
      </c>
      <c r="B84" s="2" t="s">
        <v>37</v>
      </c>
      <c r="C84" s="2" t="s">
        <v>232</v>
      </c>
      <c r="D84" s="3"/>
      <c r="E84" s="1">
        <v>0</v>
      </c>
      <c r="F84" s="1">
        <v>9000000</v>
      </c>
      <c r="G84" s="17" t="s">
        <v>9</v>
      </c>
      <c r="H84" s="1" t="s">
        <v>48</v>
      </c>
      <c r="I84" s="17" t="s">
        <v>9</v>
      </c>
      <c r="J84" s="1" t="s">
        <v>48</v>
      </c>
      <c r="K84" s="1" t="s">
        <v>83</v>
      </c>
      <c r="L84" s="1" t="s">
        <v>83</v>
      </c>
    </row>
    <row r="85" spans="1:12" ht="42" x14ac:dyDescent="0.35">
      <c r="A85" s="2" t="s">
        <v>23</v>
      </c>
      <c r="B85" s="3" t="s">
        <v>37</v>
      </c>
      <c r="C85" s="33" t="s">
        <v>233</v>
      </c>
      <c r="D85" s="4"/>
      <c r="E85" s="1">
        <v>0</v>
      </c>
      <c r="F85" s="1">
        <v>5240000</v>
      </c>
      <c r="G85" s="1" t="s">
        <v>48</v>
      </c>
      <c r="H85" s="1" t="s">
        <v>48</v>
      </c>
      <c r="I85" s="1" t="s">
        <v>48</v>
      </c>
      <c r="J85" s="1" t="s">
        <v>48</v>
      </c>
      <c r="K85" s="1" t="s">
        <v>83</v>
      </c>
      <c r="L85" s="1" t="s">
        <v>83</v>
      </c>
    </row>
    <row r="86" spans="1:12" ht="42" x14ac:dyDescent="0.35">
      <c r="A86" s="2" t="s">
        <v>23</v>
      </c>
      <c r="B86" s="2" t="s">
        <v>37</v>
      </c>
      <c r="C86" s="2" t="s">
        <v>234</v>
      </c>
      <c r="D86" s="4"/>
      <c r="E86" s="1">
        <v>0</v>
      </c>
      <c r="F86" s="1">
        <v>2052500</v>
      </c>
      <c r="G86" s="1" t="s">
        <v>48</v>
      </c>
      <c r="H86" s="1" t="s">
        <v>48</v>
      </c>
      <c r="I86" s="17">
        <v>0</v>
      </c>
      <c r="J86" s="17">
        <v>1000000</v>
      </c>
      <c r="K86" s="1" t="s">
        <v>83</v>
      </c>
      <c r="L86" s="1" t="s">
        <v>83</v>
      </c>
    </row>
    <row r="87" spans="1:12" ht="56" x14ac:dyDescent="0.35">
      <c r="A87" s="2" t="s">
        <v>23</v>
      </c>
      <c r="B87" s="2" t="s">
        <v>37</v>
      </c>
      <c r="C87" s="2" t="s">
        <v>235</v>
      </c>
      <c r="D87" s="4"/>
      <c r="E87" s="1" t="s">
        <v>168</v>
      </c>
      <c r="F87" s="1" t="s">
        <v>168</v>
      </c>
      <c r="G87" s="1" t="s">
        <v>168</v>
      </c>
      <c r="H87" s="1" t="s">
        <v>168</v>
      </c>
      <c r="I87" s="38">
        <v>0</v>
      </c>
      <c r="J87" s="38">
        <v>500000</v>
      </c>
      <c r="K87" s="1" t="s">
        <v>194</v>
      </c>
      <c r="L87" s="1" t="s">
        <v>194</v>
      </c>
    </row>
    <row r="88" spans="1:12" ht="45" customHeight="1" x14ac:dyDescent="0.35">
      <c r="A88" s="2" t="s">
        <v>23</v>
      </c>
      <c r="B88" s="2" t="s">
        <v>37</v>
      </c>
      <c r="C88" s="2" t="s">
        <v>236</v>
      </c>
      <c r="D88" s="4"/>
      <c r="E88" s="1" t="s">
        <v>168</v>
      </c>
      <c r="F88" s="1" t="s">
        <v>168</v>
      </c>
      <c r="G88" s="1" t="s">
        <v>168</v>
      </c>
      <c r="H88" s="1" t="s">
        <v>168</v>
      </c>
      <c r="I88" s="17" t="s">
        <v>9</v>
      </c>
      <c r="J88" s="17">
        <v>0</v>
      </c>
      <c r="K88" s="1" t="s">
        <v>194</v>
      </c>
      <c r="L88" s="1" t="s">
        <v>194</v>
      </c>
    </row>
    <row r="89" spans="1:12" ht="112" x14ac:dyDescent="0.35">
      <c r="A89" s="2" t="s">
        <v>23</v>
      </c>
      <c r="B89" s="2" t="s">
        <v>37</v>
      </c>
      <c r="C89" s="2" t="s">
        <v>270</v>
      </c>
      <c r="D89" s="3"/>
      <c r="E89" s="1">
        <v>0</v>
      </c>
      <c r="F89" s="1">
        <v>9000000</v>
      </c>
      <c r="G89" s="17" t="s">
        <v>9</v>
      </c>
      <c r="H89" s="1" t="s">
        <v>48</v>
      </c>
      <c r="I89" s="17" t="s">
        <v>9</v>
      </c>
      <c r="J89" s="1" t="s">
        <v>48</v>
      </c>
      <c r="K89" s="38">
        <v>0</v>
      </c>
      <c r="L89" s="38" t="s">
        <v>9</v>
      </c>
    </row>
    <row r="90" spans="1:12" ht="70" x14ac:dyDescent="0.35">
      <c r="A90" s="2" t="s">
        <v>23</v>
      </c>
      <c r="B90" s="2" t="s">
        <v>37</v>
      </c>
      <c r="C90" s="2" t="s">
        <v>271</v>
      </c>
      <c r="D90" s="4"/>
      <c r="E90" s="1">
        <v>0</v>
      </c>
      <c r="F90" s="1">
        <v>2052500</v>
      </c>
      <c r="G90" s="1" t="s">
        <v>48</v>
      </c>
      <c r="H90" s="1" t="s">
        <v>48</v>
      </c>
      <c r="I90" s="1" t="s">
        <v>48</v>
      </c>
      <c r="J90" s="17">
        <v>1000000</v>
      </c>
      <c r="K90" s="38">
        <v>0</v>
      </c>
      <c r="L90" s="38">
        <v>2000000</v>
      </c>
    </row>
    <row r="91" spans="1:12" ht="56" x14ac:dyDescent="0.35">
      <c r="A91" s="2" t="s">
        <v>23</v>
      </c>
      <c r="B91" s="2" t="s">
        <v>37</v>
      </c>
      <c r="C91" s="2" t="s">
        <v>272</v>
      </c>
      <c r="D91" s="4"/>
      <c r="E91" s="1" t="s">
        <v>168</v>
      </c>
      <c r="F91" s="1" t="s">
        <v>168</v>
      </c>
      <c r="G91" s="1" t="s">
        <v>168</v>
      </c>
      <c r="H91" s="1" t="s">
        <v>168</v>
      </c>
      <c r="I91" s="1" t="s">
        <v>168</v>
      </c>
      <c r="J91" s="1" t="s">
        <v>168</v>
      </c>
      <c r="K91" s="38" t="s">
        <v>9</v>
      </c>
      <c r="L91" s="38">
        <v>0</v>
      </c>
    </row>
    <row r="92" spans="1:12" ht="56" x14ac:dyDescent="0.35">
      <c r="A92" s="2" t="s">
        <v>23</v>
      </c>
      <c r="B92" s="2" t="s">
        <v>38</v>
      </c>
      <c r="C92" s="2" t="s">
        <v>237</v>
      </c>
      <c r="D92" s="4"/>
      <c r="E92" s="1">
        <v>0</v>
      </c>
      <c r="F92" s="1">
        <v>850000</v>
      </c>
      <c r="G92" s="1" t="s">
        <v>48</v>
      </c>
      <c r="H92" s="1" t="s">
        <v>48</v>
      </c>
      <c r="I92" s="1" t="s">
        <v>48</v>
      </c>
      <c r="J92" s="1" t="s">
        <v>48</v>
      </c>
      <c r="K92" s="1" t="s">
        <v>83</v>
      </c>
      <c r="L92" s="1" t="s">
        <v>83</v>
      </c>
    </row>
    <row r="93" spans="1:12" ht="70" x14ac:dyDescent="0.35">
      <c r="A93" s="2" t="s">
        <v>23</v>
      </c>
      <c r="B93" s="2" t="s">
        <v>145</v>
      </c>
      <c r="C93" s="2" t="s">
        <v>273</v>
      </c>
      <c r="D93" s="3"/>
      <c r="E93" s="1">
        <v>0</v>
      </c>
      <c r="F93" s="1">
        <v>1200000</v>
      </c>
      <c r="G93" s="1" t="s">
        <v>48</v>
      </c>
      <c r="H93" s="17" t="s">
        <v>9</v>
      </c>
      <c r="I93" s="1" t="s">
        <v>48</v>
      </c>
      <c r="J93" s="38" t="s">
        <v>9</v>
      </c>
      <c r="K93" s="17">
        <v>0</v>
      </c>
      <c r="L93" s="17">
        <v>600000</v>
      </c>
    </row>
    <row r="94" spans="1:12" ht="56" x14ac:dyDescent="0.35">
      <c r="A94" s="2" t="s">
        <v>23</v>
      </c>
      <c r="B94" s="2" t="s">
        <v>28</v>
      </c>
      <c r="C94" s="2" t="s">
        <v>144</v>
      </c>
      <c r="D94" s="3"/>
      <c r="E94" s="1">
        <v>0</v>
      </c>
      <c r="F94" s="1">
        <v>795000</v>
      </c>
      <c r="G94" s="1" t="s">
        <v>48</v>
      </c>
      <c r="H94" s="17">
        <v>-795000</v>
      </c>
      <c r="I94" s="1" t="s">
        <v>48</v>
      </c>
      <c r="J94" s="38">
        <v>-795000</v>
      </c>
      <c r="K94" s="17">
        <v>0</v>
      </c>
      <c r="L94" s="17">
        <v>-795000</v>
      </c>
    </row>
    <row r="95" spans="1:12" ht="56" x14ac:dyDescent="0.35">
      <c r="A95" s="2" t="s">
        <v>23</v>
      </c>
      <c r="B95" s="2" t="s">
        <v>29</v>
      </c>
      <c r="C95" s="2" t="s">
        <v>52</v>
      </c>
      <c r="D95" s="3"/>
      <c r="E95" s="1">
        <v>0</v>
      </c>
      <c r="F95" s="1">
        <v>1200000</v>
      </c>
      <c r="G95" s="1" t="s">
        <v>48</v>
      </c>
      <c r="H95" s="17" t="s">
        <v>9</v>
      </c>
      <c r="I95" s="1" t="s">
        <v>48</v>
      </c>
      <c r="J95" s="38" t="s">
        <v>9</v>
      </c>
      <c r="K95" s="1" t="s">
        <v>83</v>
      </c>
      <c r="L95" s="1" t="s">
        <v>83</v>
      </c>
    </row>
    <row r="96" spans="1:12" ht="70" x14ac:dyDescent="0.35">
      <c r="A96" s="2" t="s">
        <v>23</v>
      </c>
      <c r="B96" s="2" t="s">
        <v>146</v>
      </c>
      <c r="C96" s="2" t="s">
        <v>147</v>
      </c>
      <c r="D96" s="3"/>
      <c r="E96" s="1" t="s">
        <v>168</v>
      </c>
      <c r="F96" s="1" t="s">
        <v>168</v>
      </c>
      <c r="G96" s="1" t="s">
        <v>168</v>
      </c>
      <c r="H96" s="1" t="s">
        <v>168</v>
      </c>
      <c r="I96" s="1" t="s">
        <v>168</v>
      </c>
      <c r="J96" s="1" t="s">
        <v>168</v>
      </c>
      <c r="K96" s="38">
        <v>0</v>
      </c>
      <c r="L96" s="38">
        <v>50000</v>
      </c>
    </row>
    <row r="97" spans="1:12" ht="56" x14ac:dyDescent="0.35">
      <c r="A97" s="2" t="s">
        <v>23</v>
      </c>
      <c r="B97" s="2" t="s">
        <v>148</v>
      </c>
      <c r="C97" s="2" t="s">
        <v>149</v>
      </c>
      <c r="D97" s="3"/>
      <c r="E97" s="1" t="s">
        <v>168</v>
      </c>
      <c r="F97" s="1" t="s">
        <v>168</v>
      </c>
      <c r="G97" s="1" t="s">
        <v>168</v>
      </c>
      <c r="H97" s="1" t="s">
        <v>168</v>
      </c>
      <c r="I97" s="1" t="s">
        <v>168</v>
      </c>
      <c r="J97" s="1" t="s">
        <v>168</v>
      </c>
      <c r="K97" s="38">
        <v>0</v>
      </c>
      <c r="L97" s="38" t="s">
        <v>9</v>
      </c>
    </row>
    <row r="98" spans="1:12" ht="42" x14ac:dyDescent="0.35">
      <c r="A98" s="2" t="s">
        <v>23</v>
      </c>
      <c r="B98" s="2" t="s">
        <v>54</v>
      </c>
      <c r="C98" s="2" t="s">
        <v>238</v>
      </c>
      <c r="D98" s="3"/>
      <c r="E98" s="1" t="s">
        <v>168</v>
      </c>
      <c r="F98" s="1" t="s">
        <v>168</v>
      </c>
      <c r="G98" s="1" t="s">
        <v>168</v>
      </c>
      <c r="H98" s="1" t="s">
        <v>168</v>
      </c>
      <c r="I98" s="17" t="s">
        <v>9</v>
      </c>
      <c r="J98" s="1">
        <v>0</v>
      </c>
      <c r="K98" s="1" t="s">
        <v>194</v>
      </c>
      <c r="L98" s="1" t="s">
        <v>194</v>
      </c>
    </row>
    <row r="99" spans="1:12" ht="112" x14ac:dyDescent="0.35">
      <c r="A99" s="2" t="s">
        <v>23</v>
      </c>
      <c r="B99" s="2" t="s">
        <v>54</v>
      </c>
      <c r="C99" s="2" t="s">
        <v>150</v>
      </c>
      <c r="D99" s="3"/>
      <c r="E99" s="1" t="s">
        <v>168</v>
      </c>
      <c r="F99" s="1" t="s">
        <v>168</v>
      </c>
      <c r="G99" s="1" t="s">
        <v>168</v>
      </c>
      <c r="H99" s="1" t="s">
        <v>168</v>
      </c>
      <c r="I99" s="1" t="s">
        <v>168</v>
      </c>
      <c r="J99" s="1" t="s">
        <v>168</v>
      </c>
      <c r="K99" s="17" t="s">
        <v>9</v>
      </c>
      <c r="L99" s="17">
        <v>0</v>
      </c>
    </row>
    <row r="100" spans="1:12" ht="42" x14ac:dyDescent="0.35">
      <c r="A100" s="2" t="s">
        <v>23</v>
      </c>
      <c r="B100" s="2" t="s">
        <v>54</v>
      </c>
      <c r="C100" s="2" t="s">
        <v>239</v>
      </c>
      <c r="D100" s="3"/>
      <c r="E100" s="1" t="s">
        <v>168</v>
      </c>
      <c r="F100" s="1" t="s">
        <v>168</v>
      </c>
      <c r="G100" s="1" t="s">
        <v>168</v>
      </c>
      <c r="H100" s="1" t="s">
        <v>168</v>
      </c>
      <c r="I100" s="38" t="s">
        <v>9</v>
      </c>
      <c r="J100" s="38">
        <v>0</v>
      </c>
      <c r="K100" s="1" t="s">
        <v>194</v>
      </c>
      <c r="L100" s="1" t="s">
        <v>194</v>
      </c>
    </row>
    <row r="101" spans="1:12" ht="56" x14ac:dyDescent="0.35">
      <c r="A101" s="2" t="s">
        <v>23</v>
      </c>
      <c r="B101" s="2" t="s">
        <v>54</v>
      </c>
      <c r="C101" s="2" t="s">
        <v>274</v>
      </c>
      <c r="D101" s="3"/>
      <c r="E101" s="1" t="s">
        <v>168</v>
      </c>
      <c r="F101" s="1" t="s">
        <v>168</v>
      </c>
      <c r="G101" s="1" t="s">
        <v>168</v>
      </c>
      <c r="H101" s="1" t="s">
        <v>168</v>
      </c>
      <c r="I101" s="1" t="s">
        <v>168</v>
      </c>
      <c r="J101" s="1" t="s">
        <v>168</v>
      </c>
      <c r="K101" s="38">
        <v>0</v>
      </c>
      <c r="L101" s="38" t="s">
        <v>151</v>
      </c>
    </row>
    <row r="102" spans="1:12" ht="56" x14ac:dyDescent="0.35">
      <c r="A102" s="2" t="s">
        <v>23</v>
      </c>
      <c r="B102" s="2" t="s">
        <v>54</v>
      </c>
      <c r="C102" s="2" t="s">
        <v>275</v>
      </c>
      <c r="D102" s="3"/>
      <c r="E102" s="1" t="s">
        <v>168</v>
      </c>
      <c r="F102" s="1" t="s">
        <v>168</v>
      </c>
      <c r="G102" s="1" t="s">
        <v>168</v>
      </c>
      <c r="H102" s="1" t="s">
        <v>168</v>
      </c>
      <c r="I102" s="1" t="s">
        <v>168</v>
      </c>
      <c r="J102" s="1" t="s">
        <v>168</v>
      </c>
      <c r="K102" s="38">
        <v>0</v>
      </c>
      <c r="L102" s="38" t="s">
        <v>152</v>
      </c>
    </row>
    <row r="103" spans="1:12" ht="70" x14ac:dyDescent="0.35">
      <c r="A103" s="2" t="s">
        <v>23</v>
      </c>
      <c r="B103" s="2" t="s">
        <v>54</v>
      </c>
      <c r="C103" s="2" t="s">
        <v>276</v>
      </c>
      <c r="D103" s="3"/>
      <c r="E103" s="1" t="s">
        <v>168</v>
      </c>
      <c r="F103" s="1" t="s">
        <v>168</v>
      </c>
      <c r="G103" s="1" t="s">
        <v>168</v>
      </c>
      <c r="H103" s="1" t="s">
        <v>168</v>
      </c>
      <c r="I103" s="1" t="s">
        <v>168</v>
      </c>
      <c r="J103" s="1" t="s">
        <v>168</v>
      </c>
      <c r="K103" s="38">
        <v>0</v>
      </c>
      <c r="L103" s="38" t="s">
        <v>9</v>
      </c>
    </row>
    <row r="104" spans="1:12" ht="126" x14ac:dyDescent="0.35">
      <c r="A104" s="2" t="s">
        <v>23</v>
      </c>
      <c r="B104" s="2" t="s">
        <v>53</v>
      </c>
      <c r="C104" s="2" t="s">
        <v>240</v>
      </c>
      <c r="D104" s="3"/>
      <c r="E104" s="1" t="s">
        <v>168</v>
      </c>
      <c r="F104" s="1" t="s">
        <v>168</v>
      </c>
      <c r="G104" s="17" t="s">
        <v>9</v>
      </c>
      <c r="H104" s="17">
        <v>0</v>
      </c>
      <c r="I104" s="17" t="s">
        <v>9</v>
      </c>
      <c r="J104" s="17">
        <v>0</v>
      </c>
      <c r="K104" s="1" t="s">
        <v>194</v>
      </c>
      <c r="L104" s="1" t="s">
        <v>194</v>
      </c>
    </row>
    <row r="105" spans="1:12" ht="56" x14ac:dyDescent="0.35">
      <c r="A105" s="2" t="s">
        <v>23</v>
      </c>
      <c r="B105" s="2" t="s">
        <v>55</v>
      </c>
      <c r="C105" s="2" t="s">
        <v>241</v>
      </c>
      <c r="D105" s="4"/>
      <c r="E105" s="1" t="s">
        <v>168</v>
      </c>
      <c r="F105" s="1" t="s">
        <v>168</v>
      </c>
      <c r="G105" s="1" t="s">
        <v>168</v>
      </c>
      <c r="H105" s="1" t="s">
        <v>168</v>
      </c>
      <c r="I105" s="17">
        <v>0</v>
      </c>
      <c r="J105" s="17" t="s">
        <v>56</v>
      </c>
      <c r="K105" s="1" t="s">
        <v>194</v>
      </c>
      <c r="L105" s="1" t="s">
        <v>194</v>
      </c>
    </row>
    <row r="106" spans="1:12" ht="84" x14ac:dyDescent="0.35">
      <c r="A106" s="2" t="s">
        <v>23</v>
      </c>
      <c r="B106" s="2" t="s">
        <v>55</v>
      </c>
      <c r="C106" s="2" t="s">
        <v>153</v>
      </c>
      <c r="D106" s="4"/>
      <c r="E106" s="1" t="s">
        <v>168</v>
      </c>
      <c r="F106" s="1" t="s">
        <v>168</v>
      </c>
      <c r="G106" s="1" t="s">
        <v>168</v>
      </c>
      <c r="H106" s="1" t="s">
        <v>168</v>
      </c>
      <c r="I106" s="17">
        <v>0</v>
      </c>
      <c r="J106" s="17" t="s">
        <v>56</v>
      </c>
      <c r="K106" s="17">
        <v>0</v>
      </c>
      <c r="L106" s="17" t="s">
        <v>154</v>
      </c>
    </row>
    <row r="107" spans="1:12" ht="42" x14ac:dyDescent="0.35">
      <c r="A107" s="2" t="s">
        <v>23</v>
      </c>
      <c r="B107" s="2" t="s">
        <v>155</v>
      </c>
      <c r="C107" s="2" t="s">
        <v>156</v>
      </c>
      <c r="D107" s="4"/>
      <c r="E107" s="1" t="s">
        <v>168</v>
      </c>
      <c r="F107" s="1" t="s">
        <v>168</v>
      </c>
      <c r="G107" s="1" t="s">
        <v>168</v>
      </c>
      <c r="H107" s="1" t="s">
        <v>168</v>
      </c>
      <c r="I107" s="1" t="s">
        <v>168</v>
      </c>
      <c r="J107" s="1" t="s">
        <v>168</v>
      </c>
      <c r="K107" s="17">
        <v>0</v>
      </c>
      <c r="L107" s="17" t="s">
        <v>157</v>
      </c>
    </row>
    <row r="108" spans="1:12" ht="56" x14ac:dyDescent="0.35">
      <c r="A108" s="2" t="s">
        <v>23</v>
      </c>
      <c r="B108" s="3" t="s">
        <v>155</v>
      </c>
      <c r="C108" s="2" t="s">
        <v>158</v>
      </c>
      <c r="D108" s="4"/>
      <c r="E108" s="1" t="s">
        <v>168</v>
      </c>
      <c r="F108" s="1" t="s">
        <v>168</v>
      </c>
      <c r="G108" s="1" t="s">
        <v>168</v>
      </c>
      <c r="H108" s="1" t="s">
        <v>168</v>
      </c>
      <c r="I108" s="1" t="s">
        <v>168</v>
      </c>
      <c r="J108" s="1" t="s">
        <v>168</v>
      </c>
      <c r="K108" s="17">
        <v>0</v>
      </c>
      <c r="L108" s="17" t="s">
        <v>159</v>
      </c>
    </row>
    <row r="109" spans="1:12" ht="70" x14ac:dyDescent="0.35">
      <c r="A109" s="2" t="s">
        <v>23</v>
      </c>
      <c r="B109" s="3" t="s">
        <v>155</v>
      </c>
      <c r="C109" s="2" t="s">
        <v>160</v>
      </c>
      <c r="D109" s="4"/>
      <c r="E109" s="1" t="s">
        <v>168</v>
      </c>
      <c r="F109" s="1" t="s">
        <v>168</v>
      </c>
      <c r="G109" s="1" t="s">
        <v>168</v>
      </c>
      <c r="H109" s="1" t="s">
        <v>168</v>
      </c>
      <c r="I109" s="1" t="s">
        <v>168</v>
      </c>
      <c r="J109" s="1" t="s">
        <v>168</v>
      </c>
      <c r="K109" s="17" t="s">
        <v>9</v>
      </c>
      <c r="L109" s="17">
        <v>0</v>
      </c>
    </row>
    <row r="110" spans="1:12" ht="98" x14ac:dyDescent="0.35">
      <c r="A110" s="2" t="s">
        <v>23</v>
      </c>
      <c r="B110" s="3" t="s">
        <v>39</v>
      </c>
      <c r="C110" s="2" t="s">
        <v>242</v>
      </c>
      <c r="D110" s="4"/>
      <c r="E110" s="1">
        <v>0</v>
      </c>
      <c r="F110" s="1" t="s">
        <v>40</v>
      </c>
      <c r="G110" s="17">
        <v>0</v>
      </c>
      <c r="H110" s="17">
        <v>851000</v>
      </c>
      <c r="I110" s="17">
        <v>0</v>
      </c>
      <c r="J110" s="17">
        <v>611000</v>
      </c>
      <c r="K110" s="1" t="s">
        <v>83</v>
      </c>
      <c r="L110" s="1" t="s">
        <v>83</v>
      </c>
    </row>
    <row r="111" spans="1:12" ht="98" x14ac:dyDescent="0.35">
      <c r="A111" s="2" t="s">
        <v>23</v>
      </c>
      <c r="B111" s="3" t="s">
        <v>161</v>
      </c>
      <c r="C111" s="2" t="s">
        <v>162</v>
      </c>
      <c r="D111" s="4"/>
      <c r="E111" s="1" t="s">
        <v>168</v>
      </c>
      <c r="F111" s="1" t="s">
        <v>168</v>
      </c>
      <c r="G111" s="1" t="s">
        <v>168</v>
      </c>
      <c r="H111" s="1" t="s">
        <v>168</v>
      </c>
      <c r="I111" s="1" t="s">
        <v>168</v>
      </c>
      <c r="J111" s="1" t="s">
        <v>168</v>
      </c>
      <c r="K111" s="17" t="s">
        <v>9</v>
      </c>
      <c r="L111" s="17">
        <v>0</v>
      </c>
    </row>
    <row r="112" spans="1:12" ht="126" x14ac:dyDescent="0.35">
      <c r="A112" s="2" t="s">
        <v>23</v>
      </c>
      <c r="B112" s="3" t="s">
        <v>57</v>
      </c>
      <c r="C112" s="2" t="s">
        <v>163</v>
      </c>
      <c r="D112" s="4"/>
      <c r="E112" s="1">
        <v>0</v>
      </c>
      <c r="F112" s="1" t="s">
        <v>40</v>
      </c>
      <c r="G112" s="17">
        <v>0</v>
      </c>
      <c r="H112" s="17">
        <v>851000</v>
      </c>
      <c r="I112" s="17">
        <v>0</v>
      </c>
      <c r="J112" s="17">
        <v>611000</v>
      </c>
      <c r="K112" s="17">
        <v>0</v>
      </c>
      <c r="L112" s="17">
        <v>851000</v>
      </c>
    </row>
    <row r="113" spans="1:12" ht="56" x14ac:dyDescent="0.35">
      <c r="A113" s="2" t="s">
        <v>23</v>
      </c>
      <c r="B113" s="3" t="s">
        <v>57</v>
      </c>
      <c r="C113" s="2" t="s">
        <v>164</v>
      </c>
      <c r="D113" s="4"/>
      <c r="E113" s="1" t="s">
        <v>168</v>
      </c>
      <c r="F113" s="1" t="s">
        <v>168</v>
      </c>
      <c r="G113" s="1" t="s">
        <v>168</v>
      </c>
      <c r="H113" s="1" t="s">
        <v>168</v>
      </c>
      <c r="I113" s="17" t="s">
        <v>9</v>
      </c>
      <c r="J113" s="17">
        <v>0</v>
      </c>
      <c r="K113" s="17" t="s">
        <v>9</v>
      </c>
      <c r="L113" s="17">
        <v>0</v>
      </c>
    </row>
    <row r="114" spans="1:12" ht="56" x14ac:dyDescent="0.35">
      <c r="A114" s="2" t="s">
        <v>59</v>
      </c>
      <c r="B114" s="2" t="s">
        <v>60</v>
      </c>
      <c r="C114" s="2" t="s">
        <v>138</v>
      </c>
      <c r="D114" s="4"/>
      <c r="E114" s="1" t="s">
        <v>168</v>
      </c>
      <c r="F114" s="1" t="s">
        <v>168</v>
      </c>
      <c r="G114" s="1" t="s">
        <v>168</v>
      </c>
      <c r="H114" s="1" t="s">
        <v>168</v>
      </c>
      <c r="I114" s="17">
        <v>282627</v>
      </c>
      <c r="J114" s="17">
        <v>0</v>
      </c>
      <c r="K114" s="1" t="s">
        <v>83</v>
      </c>
      <c r="L114" s="1" t="s">
        <v>83</v>
      </c>
    </row>
    <row r="115" spans="1:12" ht="56" x14ac:dyDescent="0.35">
      <c r="A115" s="2" t="s">
        <v>59</v>
      </c>
      <c r="B115" s="2" t="s">
        <v>60</v>
      </c>
      <c r="C115" s="2" t="s">
        <v>256</v>
      </c>
      <c r="D115" s="18"/>
      <c r="E115" s="1" t="s">
        <v>168</v>
      </c>
      <c r="F115" s="1" t="s">
        <v>168</v>
      </c>
      <c r="G115" s="1" t="s">
        <v>168</v>
      </c>
      <c r="H115" s="1" t="s">
        <v>168</v>
      </c>
      <c r="I115" s="17">
        <v>282627</v>
      </c>
      <c r="J115" s="17">
        <v>0</v>
      </c>
      <c r="K115" s="1" t="s">
        <v>194</v>
      </c>
      <c r="L115" s="1" t="s">
        <v>194</v>
      </c>
    </row>
    <row r="116" spans="1:12" ht="28" x14ac:dyDescent="0.35">
      <c r="A116" s="2" t="s">
        <v>49</v>
      </c>
      <c r="B116" s="3" t="s">
        <v>174</v>
      </c>
      <c r="C116" s="2" t="s">
        <v>210</v>
      </c>
      <c r="D116" s="21"/>
      <c r="E116" s="1" t="s">
        <v>168</v>
      </c>
      <c r="F116" s="1" t="s">
        <v>168</v>
      </c>
      <c r="G116" s="1" t="s">
        <v>168</v>
      </c>
      <c r="H116" s="1" t="s">
        <v>168</v>
      </c>
      <c r="I116" s="1" t="s">
        <v>168</v>
      </c>
      <c r="J116" s="1" t="s">
        <v>168</v>
      </c>
      <c r="K116" s="17">
        <v>300000</v>
      </c>
      <c r="L116" s="17">
        <v>0</v>
      </c>
    </row>
    <row r="117" spans="1:12" ht="42" x14ac:dyDescent="0.35">
      <c r="A117" s="2" t="s">
        <v>49</v>
      </c>
      <c r="B117" s="3" t="s">
        <v>50</v>
      </c>
      <c r="C117" s="2" t="s">
        <v>166</v>
      </c>
      <c r="D117" s="4"/>
      <c r="E117" s="1" t="s">
        <v>168</v>
      </c>
      <c r="F117" s="1" t="s">
        <v>168</v>
      </c>
      <c r="G117" s="1" t="s">
        <v>168</v>
      </c>
      <c r="H117" s="1" t="s">
        <v>168</v>
      </c>
      <c r="I117" s="1" t="s">
        <v>168</v>
      </c>
      <c r="J117" s="1" t="s">
        <v>168</v>
      </c>
      <c r="K117" s="17">
        <v>300000</v>
      </c>
      <c r="L117" s="17">
        <v>0</v>
      </c>
    </row>
    <row r="118" spans="1:12" ht="98" x14ac:dyDescent="0.35">
      <c r="A118" s="2" t="s">
        <v>49</v>
      </c>
      <c r="B118" s="3" t="s">
        <v>50</v>
      </c>
      <c r="C118" s="2" t="s">
        <v>165</v>
      </c>
      <c r="D118" s="12"/>
      <c r="E118" s="1" t="s">
        <v>168</v>
      </c>
      <c r="F118" s="1" t="s">
        <v>168</v>
      </c>
      <c r="G118" s="38">
        <v>0</v>
      </c>
      <c r="H118" s="38">
        <v>200000</v>
      </c>
      <c r="I118" s="38">
        <v>200000</v>
      </c>
      <c r="J118" s="38">
        <v>0</v>
      </c>
      <c r="K118" s="17">
        <v>200000</v>
      </c>
      <c r="L118" s="17">
        <v>0</v>
      </c>
    </row>
    <row r="119" spans="1:12" ht="70" x14ac:dyDescent="0.35">
      <c r="A119" s="2" t="s">
        <v>12</v>
      </c>
      <c r="B119" s="2" t="s">
        <v>184</v>
      </c>
      <c r="C119" s="2" t="s">
        <v>224</v>
      </c>
      <c r="D119" s="21"/>
      <c r="E119" s="1">
        <v>20000000</v>
      </c>
      <c r="F119" s="1">
        <v>15031151</v>
      </c>
      <c r="G119" s="17">
        <v>0</v>
      </c>
      <c r="H119" s="17">
        <v>-15031151</v>
      </c>
      <c r="I119" s="17">
        <v>-20000000</v>
      </c>
      <c r="J119" s="17">
        <v>-15031151</v>
      </c>
      <c r="K119" s="17">
        <v>-20000000</v>
      </c>
      <c r="L119" s="17">
        <v>-15031151</v>
      </c>
    </row>
    <row r="120" spans="1:12" ht="56" x14ac:dyDescent="0.35">
      <c r="A120" s="2" t="s">
        <v>12</v>
      </c>
      <c r="B120" s="2" t="s">
        <v>13</v>
      </c>
      <c r="C120" s="2" t="s">
        <v>225</v>
      </c>
      <c r="D120" s="21"/>
      <c r="E120" s="1">
        <v>0</v>
      </c>
      <c r="F120" s="1">
        <v>73757699</v>
      </c>
      <c r="G120" s="1" t="s">
        <v>64</v>
      </c>
      <c r="H120" s="1" t="s">
        <v>64</v>
      </c>
      <c r="I120" s="1" t="s">
        <v>64</v>
      </c>
      <c r="J120" s="1" t="s">
        <v>64</v>
      </c>
      <c r="K120" s="1" t="s">
        <v>83</v>
      </c>
      <c r="L120" s="1" t="s">
        <v>83</v>
      </c>
    </row>
    <row r="121" spans="1:12" ht="42" x14ac:dyDescent="0.35">
      <c r="A121" s="2" t="s">
        <v>12</v>
      </c>
      <c r="B121" s="2" t="s">
        <v>67</v>
      </c>
      <c r="C121" s="2" t="s">
        <v>227</v>
      </c>
      <c r="D121" s="21"/>
      <c r="E121" s="1">
        <v>0</v>
      </c>
      <c r="F121" s="1">
        <v>1000000</v>
      </c>
      <c r="G121" s="1" t="s">
        <v>64</v>
      </c>
      <c r="H121" s="1" t="s">
        <v>64</v>
      </c>
      <c r="I121" s="17">
        <v>0</v>
      </c>
      <c r="J121" s="17">
        <v>-1000000</v>
      </c>
      <c r="K121" s="1" t="s">
        <v>83</v>
      </c>
      <c r="L121" s="1" t="s">
        <v>83</v>
      </c>
    </row>
    <row r="122" spans="1:12" ht="56" x14ac:dyDescent="0.35">
      <c r="A122" s="2" t="s">
        <v>12</v>
      </c>
      <c r="B122" s="2" t="s">
        <v>181</v>
      </c>
      <c r="C122" s="2" t="s">
        <v>228</v>
      </c>
      <c r="D122" s="21"/>
      <c r="E122" s="1">
        <v>0</v>
      </c>
      <c r="F122" s="1">
        <v>50000000</v>
      </c>
      <c r="G122" s="17">
        <v>0</v>
      </c>
      <c r="H122" s="17">
        <v>-50000000</v>
      </c>
      <c r="I122" s="17">
        <v>0</v>
      </c>
      <c r="J122" s="17">
        <v>-40000000</v>
      </c>
      <c r="K122" s="17">
        <v>0</v>
      </c>
      <c r="L122" s="17">
        <v>-50000000</v>
      </c>
    </row>
    <row r="123" spans="1:12" ht="56" x14ac:dyDescent="0.35">
      <c r="A123" s="2" t="s">
        <v>12</v>
      </c>
      <c r="B123" s="2" t="s">
        <v>182</v>
      </c>
      <c r="C123" s="2" t="s">
        <v>245</v>
      </c>
      <c r="D123" s="21"/>
      <c r="E123" s="1">
        <v>5500000</v>
      </c>
      <c r="F123" s="1">
        <v>5500000</v>
      </c>
      <c r="G123" s="17">
        <v>-5500000</v>
      </c>
      <c r="H123" s="17">
        <v>-5500000</v>
      </c>
      <c r="I123" s="17">
        <v>-5500000</v>
      </c>
      <c r="J123" s="17">
        <v>-5500000</v>
      </c>
      <c r="K123" s="17">
        <v>-5500000</v>
      </c>
      <c r="L123" s="17">
        <v>-500000</v>
      </c>
    </row>
    <row r="124" spans="1:12" ht="42" x14ac:dyDescent="0.35">
      <c r="A124" s="2" t="s">
        <v>12</v>
      </c>
      <c r="B124" s="2" t="s">
        <v>170</v>
      </c>
      <c r="C124" s="2" t="s">
        <v>247</v>
      </c>
      <c r="D124" s="21"/>
      <c r="E124" s="1">
        <v>0</v>
      </c>
      <c r="F124" s="1">
        <v>25000000</v>
      </c>
      <c r="G124" s="17">
        <v>0</v>
      </c>
      <c r="H124" s="17">
        <v>-25000000</v>
      </c>
      <c r="I124" s="1" t="s">
        <v>64</v>
      </c>
      <c r="J124" s="1" t="s">
        <v>64</v>
      </c>
      <c r="K124" s="17" t="s">
        <v>9</v>
      </c>
      <c r="L124" s="17" t="s">
        <v>9</v>
      </c>
    </row>
    <row r="125" spans="1:12" ht="42" x14ac:dyDescent="0.35">
      <c r="A125" s="2" t="s">
        <v>12</v>
      </c>
      <c r="B125" s="2" t="s">
        <v>173</v>
      </c>
      <c r="C125" s="2" t="s">
        <v>254</v>
      </c>
      <c r="D125" s="21"/>
      <c r="E125" s="1" t="s">
        <v>168</v>
      </c>
      <c r="F125" s="1" t="s">
        <v>168</v>
      </c>
      <c r="G125" s="1" t="s">
        <v>168</v>
      </c>
      <c r="H125" s="1" t="s">
        <v>168</v>
      </c>
      <c r="I125" s="40">
        <v>5884000</v>
      </c>
      <c r="J125" s="40">
        <v>0</v>
      </c>
      <c r="K125" s="40">
        <v>5884000</v>
      </c>
      <c r="L125" s="40">
        <v>0</v>
      </c>
    </row>
    <row r="126" spans="1:12" ht="196" x14ac:dyDescent="0.35">
      <c r="A126" s="2" t="s">
        <v>42</v>
      </c>
      <c r="B126" s="2" t="s">
        <v>61</v>
      </c>
      <c r="C126" s="2" t="s">
        <v>191</v>
      </c>
      <c r="D126" s="14"/>
      <c r="E126" s="1">
        <v>0</v>
      </c>
      <c r="F126" s="22">
        <v>2853040</v>
      </c>
      <c r="G126" s="41" t="s">
        <v>9</v>
      </c>
      <c r="H126" s="41">
        <v>0</v>
      </c>
      <c r="I126" s="41" t="s">
        <v>9</v>
      </c>
      <c r="J126" s="41">
        <v>0</v>
      </c>
      <c r="K126" s="41">
        <v>0</v>
      </c>
      <c r="L126" s="20" t="s">
        <v>190</v>
      </c>
    </row>
    <row r="127" spans="1:12" ht="126" x14ac:dyDescent="0.35">
      <c r="A127" s="2" t="s">
        <v>42</v>
      </c>
      <c r="B127" s="3" t="s">
        <v>41</v>
      </c>
      <c r="C127" s="2" t="s">
        <v>189</v>
      </c>
      <c r="D127" s="12"/>
      <c r="E127" s="1">
        <v>0</v>
      </c>
      <c r="F127" s="1">
        <v>2500000</v>
      </c>
      <c r="G127" s="17">
        <v>0</v>
      </c>
      <c r="H127" s="17">
        <v>-2500000</v>
      </c>
      <c r="I127" s="1" t="s">
        <v>168</v>
      </c>
      <c r="J127" s="1" t="s">
        <v>168</v>
      </c>
      <c r="K127" s="17">
        <v>0</v>
      </c>
      <c r="L127" s="17" t="s">
        <v>190</v>
      </c>
    </row>
    <row r="128" spans="1:12" ht="70" x14ac:dyDescent="0.35">
      <c r="A128" s="2" t="s">
        <v>42</v>
      </c>
      <c r="B128" s="2" t="s">
        <v>62</v>
      </c>
      <c r="C128" s="2" t="s">
        <v>192</v>
      </c>
      <c r="D128" s="12"/>
      <c r="E128" s="1">
        <v>0</v>
      </c>
      <c r="F128" s="1">
        <v>515630</v>
      </c>
      <c r="G128" s="17">
        <v>0</v>
      </c>
      <c r="H128" s="17">
        <v>515600</v>
      </c>
      <c r="I128" s="38">
        <v>0</v>
      </c>
      <c r="J128" s="38">
        <v>-115630</v>
      </c>
      <c r="K128" s="17">
        <v>0</v>
      </c>
      <c r="L128" s="17">
        <v>-115630</v>
      </c>
    </row>
    <row r="129" spans="1:12" ht="112" x14ac:dyDescent="0.35">
      <c r="A129" s="2" t="s">
        <v>42</v>
      </c>
      <c r="B129" s="2" t="s">
        <v>187</v>
      </c>
      <c r="C129" s="2" t="s">
        <v>188</v>
      </c>
      <c r="D129" s="12"/>
      <c r="E129" s="1" t="s">
        <v>168</v>
      </c>
      <c r="F129" s="1" t="s">
        <v>168</v>
      </c>
      <c r="G129" s="1" t="s">
        <v>168</v>
      </c>
      <c r="H129" s="1" t="s">
        <v>168</v>
      </c>
      <c r="I129" s="1" t="s">
        <v>168</v>
      </c>
      <c r="J129" s="1" t="s">
        <v>168</v>
      </c>
      <c r="K129" s="38" t="s">
        <v>9</v>
      </c>
      <c r="L129" s="38">
        <v>0</v>
      </c>
    </row>
    <row r="130" spans="1:12" ht="70" x14ac:dyDescent="0.35">
      <c r="A130" s="2" t="s">
        <v>42</v>
      </c>
      <c r="B130" s="2" t="s">
        <v>41</v>
      </c>
      <c r="C130" s="2" t="s">
        <v>193</v>
      </c>
      <c r="D130" s="12"/>
      <c r="E130" s="1" t="s">
        <v>168</v>
      </c>
      <c r="F130" s="1" t="s">
        <v>168</v>
      </c>
      <c r="G130" s="17">
        <v>0</v>
      </c>
      <c r="H130" s="17">
        <v>145000</v>
      </c>
      <c r="I130" s="38">
        <v>0</v>
      </c>
      <c r="J130" s="38">
        <v>145000</v>
      </c>
      <c r="K130" s="17">
        <v>0</v>
      </c>
      <c r="L130" s="17">
        <v>145000</v>
      </c>
    </row>
    <row r="131" spans="1:12" ht="56" x14ac:dyDescent="0.35">
      <c r="A131" s="2" t="s">
        <v>42</v>
      </c>
      <c r="B131" s="2" t="s">
        <v>41</v>
      </c>
      <c r="C131" s="2" t="s">
        <v>277</v>
      </c>
      <c r="D131" s="12"/>
      <c r="E131" s="1" t="s">
        <v>168</v>
      </c>
      <c r="F131" s="1" t="s">
        <v>168</v>
      </c>
      <c r="G131" s="17">
        <v>0</v>
      </c>
      <c r="H131" s="17">
        <v>3000000</v>
      </c>
      <c r="I131" s="1" t="s">
        <v>168</v>
      </c>
      <c r="J131" s="1" t="s">
        <v>168</v>
      </c>
      <c r="K131" s="17">
        <v>0</v>
      </c>
      <c r="L131" s="17">
        <v>3000000</v>
      </c>
    </row>
    <row r="132" spans="1:12" ht="28" x14ac:dyDescent="0.35">
      <c r="A132" s="2" t="s">
        <v>14</v>
      </c>
      <c r="B132" s="2" t="s">
        <v>171</v>
      </c>
      <c r="C132" s="2" t="s">
        <v>208</v>
      </c>
      <c r="D132" s="21"/>
      <c r="E132" s="1" t="s">
        <v>168</v>
      </c>
      <c r="F132" s="1" t="s">
        <v>168</v>
      </c>
      <c r="G132" s="1" t="s">
        <v>168</v>
      </c>
      <c r="H132" s="1" t="s">
        <v>168</v>
      </c>
      <c r="I132" s="1" t="s">
        <v>168</v>
      </c>
      <c r="J132" s="1" t="s">
        <v>168</v>
      </c>
      <c r="K132" s="17" t="s">
        <v>9</v>
      </c>
      <c r="L132" s="1" t="s">
        <v>168</v>
      </c>
    </row>
    <row r="133" spans="1:12" ht="42" x14ac:dyDescent="0.35">
      <c r="A133" s="2" t="s">
        <v>14</v>
      </c>
      <c r="B133" s="2" t="s">
        <v>172</v>
      </c>
      <c r="C133" s="2" t="s">
        <v>211</v>
      </c>
      <c r="D133" s="18"/>
      <c r="E133" s="1" t="s">
        <v>168</v>
      </c>
      <c r="F133" s="1" t="s">
        <v>168</v>
      </c>
      <c r="G133" s="1" t="s">
        <v>168</v>
      </c>
      <c r="H133" s="1" t="s">
        <v>168</v>
      </c>
      <c r="I133" s="1" t="s">
        <v>168</v>
      </c>
      <c r="J133" s="1" t="s">
        <v>168</v>
      </c>
      <c r="K133" s="17" t="s">
        <v>9</v>
      </c>
      <c r="L133" s="1" t="s">
        <v>168</v>
      </c>
    </row>
    <row r="134" spans="1:12" ht="42" x14ac:dyDescent="0.35">
      <c r="A134" s="2" t="s">
        <v>14</v>
      </c>
      <c r="B134" s="2" t="s">
        <v>20</v>
      </c>
      <c r="C134" s="2" t="s">
        <v>226</v>
      </c>
      <c r="D134" s="18"/>
      <c r="E134" s="1">
        <v>0</v>
      </c>
      <c r="F134" s="1">
        <v>11000000</v>
      </c>
      <c r="G134" s="1" t="s">
        <v>64</v>
      </c>
      <c r="H134" s="1" t="s">
        <v>64</v>
      </c>
      <c r="I134" s="1" t="s">
        <v>64</v>
      </c>
      <c r="J134" s="1" t="s">
        <v>64</v>
      </c>
      <c r="K134" s="1" t="s">
        <v>83</v>
      </c>
      <c r="L134" s="1" t="s">
        <v>83</v>
      </c>
    </row>
    <row r="135" spans="1:12" ht="42" x14ac:dyDescent="0.35">
      <c r="A135" s="2" t="s">
        <v>14</v>
      </c>
      <c r="B135" s="2" t="s">
        <v>185</v>
      </c>
      <c r="C135" s="2" t="s">
        <v>243</v>
      </c>
      <c r="D135" s="18"/>
      <c r="E135" s="1">
        <v>0</v>
      </c>
      <c r="F135" s="1">
        <v>75000000</v>
      </c>
      <c r="G135" s="17">
        <v>0</v>
      </c>
      <c r="H135" s="17">
        <v>-75000000</v>
      </c>
      <c r="I135" s="17">
        <v>0</v>
      </c>
      <c r="J135" s="17">
        <v>-75000000</v>
      </c>
      <c r="K135" s="17">
        <v>-75000000</v>
      </c>
      <c r="L135" s="17">
        <v>0</v>
      </c>
    </row>
    <row r="136" spans="1:12" ht="70" customHeight="1" x14ac:dyDescent="0.35">
      <c r="A136" s="2" t="s">
        <v>14</v>
      </c>
      <c r="B136" s="2" t="s">
        <v>68</v>
      </c>
      <c r="C136" s="2" t="s">
        <v>244</v>
      </c>
      <c r="D136" s="18"/>
      <c r="E136" s="1" t="s">
        <v>9</v>
      </c>
      <c r="F136" s="1" t="s">
        <v>9</v>
      </c>
      <c r="G136" s="17" t="s">
        <v>69</v>
      </c>
      <c r="H136" s="17" t="s">
        <v>70</v>
      </c>
      <c r="I136" s="1" t="s">
        <v>64</v>
      </c>
      <c r="J136" s="1" t="s">
        <v>64</v>
      </c>
      <c r="K136" s="1" t="s">
        <v>83</v>
      </c>
      <c r="L136" s="1" t="s">
        <v>83</v>
      </c>
    </row>
  </sheetData>
  <autoFilter ref="A4:L136" xr:uid="{5DFD1D22-7016-44C7-9F88-151CB564AF27}">
    <sortState xmlns:xlrd2="http://schemas.microsoft.com/office/spreadsheetml/2017/richdata2" ref="A5:L136">
      <sortCondition ref="A4:A136"/>
    </sortState>
  </autoFilter>
  <mergeCells count="5">
    <mergeCell ref="E3:F3"/>
    <mergeCell ref="G3:H3"/>
    <mergeCell ref="I3:J3"/>
    <mergeCell ref="K3:L3"/>
    <mergeCell ref="A1:L1"/>
  </mergeCells>
  <phoneticPr fontId="4" type="noConversion"/>
  <hyperlinks>
    <hyperlink ref="J25" r:id="rId1" display="https://budget.lis.virginia.gov/amendment/2019/1/SB1100/Introduced/CA/128/1s/" xr:uid="{C9E55E10-DA3A-463C-918A-1D2D3EB4AD18}"/>
    <hyperlink ref="J32" r:id="rId2" display="https://budget.lis.virginia.gov/amendment/2019/1/SB1100/Introduced/CA/129/1s/" xr:uid="{4A767BF7-2E40-4091-B2F8-9F90907D700B}"/>
    <hyperlink ref="J31" r:id="rId3" display="https://budget.lis.virginia.gov/amendment/2019/1/SB1100/Introduced/CA/134/1s/" xr:uid="{927CE565-AFF5-493E-8D97-66356C6AC87D}"/>
    <hyperlink ref="J30" r:id="rId4" display="https://budget.lis.virginia.gov/amendment/2019/1/SB1100/Introduced/CA/135/1s/" xr:uid="{A4E751F9-8D16-4F81-BA82-77B915BBA1B1}"/>
    <hyperlink ref="J28" r:id="rId5" display="https://budget.lis.virginia.gov/amendment/2019/1/SB1100/Introduced/CA/135/5s/" xr:uid="{E612E916-AD15-4D37-9305-096613E9A96C}"/>
    <hyperlink ref="J37" r:id="rId6" xr:uid="{DCEA044F-D229-4BE9-B933-B68FF94D3D3C}"/>
    <hyperlink ref="J43" r:id="rId7" display="https://budget.lis.virginia.gov/amendment/2019/1/SB1100/Introduced/CA/136/3s/" xr:uid="{6983B5BA-8839-4C52-AB2C-783328A15369}"/>
    <hyperlink ref="J38" r:id="rId8" display="https://budget.lis.virginia.gov/amendment/2019/1/SB1100/Introduced/FA/136/2s/" xr:uid="{D968D7FC-DE99-4306-B310-5EE1D4E3631B}"/>
    <hyperlink ref="I40" r:id="rId9" display="https://budget.lis.virginia.gov/amendment/2019/1/SB1100/Introduced/CA/136/4s/" xr:uid="{9D6322B0-6B01-4AC5-BE87-26F8093CE4F7}"/>
    <hyperlink ref="J40" r:id="rId10" display="https://budget.lis.virginia.gov/amendment/2019/1/SB1100/Introduced/CA/136/4s/" xr:uid="{DE3F3E66-59FF-4915-B618-569C02E6CFCD}"/>
    <hyperlink ref="I46" r:id="rId11" xr:uid="{B4A63B43-871D-4E9A-872C-B2ECBE780E37}"/>
    <hyperlink ref="I41" r:id="rId12" display="https://budget.lis.virginia.gov/amendment/2019/1/SB1100/Introduced/CA/136/10s/" xr:uid="{AC5DC603-A24B-4427-B054-B1A9BBCEFA93}"/>
    <hyperlink ref="J41" r:id="rId13" display="https://budget.lis.virginia.gov/amendment/2019/1/SB1100/Introduced/CA/136/10s/" xr:uid="{194BF61A-FFA1-477A-A80D-B05085A1BDC0}"/>
    <hyperlink ref="I114" r:id="rId14" display="https://budget.lis.virginia.gov/amendment/2019/1/SB1100/Introduced/CA/486/2s/" xr:uid="{6C78E8ED-EAAF-48E0-AB51-EB20B9224FC2}"/>
    <hyperlink ref="G84" r:id="rId15" xr:uid="{7CDD8C9F-DA8E-45BF-90D9-41AD1AF4CAF5}"/>
    <hyperlink ref="J86" r:id="rId16" display="https://budget.lis.virginia.gov/amendment/2019/1/SB1100/Introduced/CA/312/2s/" xr:uid="{6C75C4FB-5765-447F-85C8-39D80511CB69}"/>
    <hyperlink ref="H95" r:id="rId17" xr:uid="{6098CED1-80AC-440E-90D1-7DDFD0B50780}"/>
    <hyperlink ref="I98" r:id="rId18" xr:uid="{D58DF8BA-52CB-416F-B29B-736A920FC04A}"/>
    <hyperlink ref="I77" r:id="rId19" xr:uid="{830A6EC4-3E84-4C05-8071-D463B99A806D}"/>
    <hyperlink ref="I104" r:id="rId20" xr:uid="{D5AC614F-7317-489B-A937-C3E4D56FC314}"/>
    <hyperlink ref="J87" r:id="rId21" display="https://budget.lis.virginia.gov/amendment/2019/1/SB1100/Introduced/CA/312/3s/" xr:uid="{A5B9A82F-B5BE-4B0F-8D51-6C383F9D618D}"/>
    <hyperlink ref="I88" r:id="rId22" xr:uid="{51C0D760-2F60-4B02-998C-4E7A0A76E30E}"/>
    <hyperlink ref="J105" r:id="rId23" xr:uid="{922201B0-D674-4D4C-9026-69D5D24F4717}"/>
    <hyperlink ref="J110" r:id="rId24" display="https://budget.lis.virginia.gov/amendment/2019/1/SB1100/Introduced/CA/344/3s/" xr:uid="{C8EBCBD9-7C69-400C-AC43-C2B0E5E6DD03}"/>
    <hyperlink ref="G104" r:id="rId25" xr:uid="{CC597720-012C-485D-B6F5-3DDA926C2513}"/>
    <hyperlink ref="H110" r:id="rId26" display="https://budget.lis.virginia.gov/amendment/2019/1/HB1700/Introduced/CA/344/3h/" xr:uid="{ACAFE45A-9821-4E1B-83F8-B1F0B2299257}"/>
    <hyperlink ref="H25" r:id="rId27" display="https://budget.lis.virginia.gov/amendment/2019/1/HB1700/Introduced/CA/128/2h/" xr:uid="{4B66A54F-88F7-43CF-81AC-8B3325162EAE}"/>
    <hyperlink ref="H31" r:id="rId28" display="https://budget.lis.virginia.gov/amendment/2019/1/HB1700/Introduced/CA/134/2h/" xr:uid="{55840D8E-32DC-4EFD-AE96-954FCFA8F1F1}"/>
    <hyperlink ref="H30" r:id="rId29" display="https://budget.lis.virginia.gov/amendment/2019/1/HB1700/Introduced/CA/135/7h/" xr:uid="{4CF52A1E-54D8-4799-9108-5080870BD554}"/>
    <hyperlink ref="H43" r:id="rId30" display="https://budget.lis.virginia.gov/amendment/2019/1/HB1700/Introduced/CA/136/3h/" xr:uid="{E21F3D7C-91E2-4722-8DA0-6FB0C887D4E1}"/>
    <hyperlink ref="G46" r:id="rId31" xr:uid="{39E33D29-1AE6-43AE-84C4-1C9504C85957}"/>
    <hyperlink ref="H45" r:id="rId32" xr:uid="{311BDCB3-7E96-499D-966E-280FC3B7AEAD}"/>
    <hyperlink ref="G40" r:id="rId33" display="https://budget.lis.virginia.gov/amendment/2019/1/HB1700/Introduced/CA/136/10h/" xr:uid="{C563B1E5-4409-4C1F-80ED-3C343606EFDA}"/>
    <hyperlink ref="H40" r:id="rId34" display="https://budget.lis.virginia.gov/amendment/2019/1/HB1700/Introduced/CA/136/10h/" xr:uid="{E838925C-B6DF-4F43-BE35-91F3542DD14F}"/>
    <hyperlink ref="H42" r:id="rId35" display="https://budget.lis.virginia.gov/amendment/2019/1/HB1700/Introduced/CA/136/11h/" xr:uid="{7FB7F0F4-1D77-4528-AA87-90D53B71E021}"/>
    <hyperlink ref="I42" r:id="rId36" display="https://budget.lis.virginia.gov/amendment/2019/1/SB1100/Introduced/CA/136/10s/" xr:uid="{DF51EA05-3E77-4038-870A-5E7BAF4C29C2}"/>
    <hyperlink ref="J42" r:id="rId37" display="https://budget.lis.virginia.gov/amendment/2019/1/SB1100/Introduced/CA/136/10s/" xr:uid="{7960E03E-2BD2-47E1-9122-124D4210F11C}"/>
    <hyperlink ref="G15:H15" r:id="rId38" display="https://budget.lis.virginia.gov/amendment/2019/1/HB1700/Introduced/CA/105/1h/" xr:uid="{96C5FEBE-362B-4312-8E2D-DAFF7D14BB63}"/>
    <hyperlink ref="I15:J15" r:id="rId39" display="https://budget.lis.virginia.gov/amendment/2019/1/SB1100/Introduced/FA/105/1s/" xr:uid="{98132253-50E3-45C8-A4EC-24D9ACDFE3B3}"/>
    <hyperlink ref="G17:H17" r:id="rId40" display="https://budget.lis.virginia.gov/amendment/2019/1/HB1700/Introduced/CA/106/6h/" xr:uid="{2E35F592-4F66-4ED0-B48F-ABE29044BB40}"/>
    <hyperlink ref="G18:H18" r:id="rId41" display="https://budget.lis.virginia.gov/amendment/2019/1/HB1700/Introduced/CA/107/1h/" xr:uid="{1F2AE362-1978-4561-A24C-53B05B966DC0}"/>
    <hyperlink ref="I19:J19" r:id="rId42" display="Language" xr:uid="{964AB51E-0125-4245-B1C6-1A0A54CE5AED}"/>
    <hyperlink ref="I20:J20" r:id="rId43" display="https://budget.lis.virginia.gov/amendment/2019/1/SB1100/Introduced/CA/113/1s/" xr:uid="{BF1FDD2C-9AF8-48F2-8C97-355ADE8F2409}"/>
    <hyperlink ref="I21:J21" r:id="rId44" display="https://budget.lis.virginia.gov/amendment/2019/1/SB1100/Introduced/CA/117/1s/" xr:uid="{F8D3454D-E29E-4708-9A08-EE080501B7E7}"/>
    <hyperlink ref="I22:J22" r:id="rId45" display="https://budget.lis.virginia.gov/amendment/2019/1/SB1100/Introduced/CA/122/1s/" xr:uid="{13D13EEF-7492-44B3-9CC1-9FD912A3E2F2}"/>
    <hyperlink ref="G23:H23" r:id="rId46" display="https://budget.lis.virginia.gov/amendment/2019/1/HB1700/Introduced/CA/123/1h/" xr:uid="{F33E6EBC-BF48-4B57-9411-4F8D0182FBAF}"/>
    <hyperlink ref="I23:J23" r:id="rId47" display="https://budget.lis.virginia.gov/amendment/2019/1/SB1100/Introduced/CA/123/1s/" xr:uid="{0552CBBE-5B7A-46A3-AD7D-1B905ED2390B}"/>
    <hyperlink ref="I10:J10" r:id="rId48" display="Language" xr:uid="{426F251B-A8DD-4AB2-AA0A-550C23FDBD67}"/>
    <hyperlink ref="I11:J11" r:id="rId49" display="https://budget.lis.virginia.gov/amendment/2019/1/SB1100/Introduced/CA/83/3s/" xr:uid="{3BEB9218-E1CD-4055-A378-C8B0371E88B0}"/>
    <hyperlink ref="I84" r:id="rId50" xr:uid="{76B6B671-83B3-4A3D-B196-4709B11D361C}"/>
    <hyperlink ref="K14" r:id="rId51" xr:uid="{F907AF22-BF94-427E-A78D-050EDAEBC59D}"/>
    <hyperlink ref="L14" r:id="rId52" xr:uid="{9F1F3DA7-61DB-4BAB-A839-F411D42E270E}"/>
    <hyperlink ref="K15:L15" r:id="rId53" display="https://budget.lis.virginia.gov/amendment/2019/1/HB1700/Introduced/CR/105/1c/" xr:uid="{C454E8E6-73F8-459F-9B37-EC700B54B5D0}"/>
    <hyperlink ref="K16:L16" r:id="rId54" display="No Change" xr:uid="{9FD469EE-A19F-44AD-BA7A-F90A6ABA9063}"/>
    <hyperlink ref="K17:L17" r:id="rId55" display="https://budget.lis.virginia.gov/amendment/2019/1/HB1700/Introduced/CR/106/1c/" xr:uid="{D61CA104-B716-4B3C-BDD6-79B9DBC6CE84}"/>
    <hyperlink ref="K18:L18" r:id="rId56" display="https://budget.lis.virginia.gov/amendment/2019/1/HB1700/Introduced/CR/107/1c/" xr:uid="{58C32481-AC12-4036-8D8A-5D8C23857EEE}"/>
    <hyperlink ref="K20:L20" r:id="rId57" display="https://budget.lis.virginia.gov/amendment/2019/1/HB1700/Introduced/CR/113/1c/" xr:uid="{41E4469D-3018-4108-8017-0291A9918877}"/>
    <hyperlink ref="K21:L21" r:id="rId58" display="https://budget.lis.virginia.gov/amendment/2019/1/HB1700/Introduced/CR/117/1c/" xr:uid="{098CC0D2-0E6C-455B-97C0-AF183AEB644E}"/>
    <hyperlink ref="K22:L22" r:id="rId59" display="https://budget.lis.virginia.gov/amendment/2019/1/HB1700/Introduced/CR/122/1c/" xr:uid="{DEBFDE1D-8715-4C63-98D3-13887706BA7E}"/>
    <hyperlink ref="K23:L23" r:id="rId60" display="https://budget.lis.virginia.gov/amendment/2019/1/HB1700/Introduced/CR/123/1c/" xr:uid="{FA42FCE3-D59F-4A31-8FF0-0900F35E9CA3}"/>
    <hyperlink ref="G27" r:id="rId61" display="https://budget.lis.virginia.gov/amendment/2019/1/HB1700/Introduced/CA/135/10h/" xr:uid="{4E3BDB45-1D7B-4512-B49A-11838901557B}"/>
    <hyperlink ref="I27" r:id="rId62" display="https://budget.lis.virginia.gov/amendment/2019/1/SB1100/Introduced/CA/135/2s/" xr:uid="{6956F011-23D9-48F0-9908-A84912BA8E99}"/>
    <hyperlink ref="G44" r:id="rId63" display="https://budget.lis.virginia.gov/amendment/2019/1/HB1700/Introduced/CA/136/5h/" xr:uid="{A98F4A7C-33AC-4402-B3A7-39BBB8EA1208}"/>
    <hyperlink ref="G12:H12" r:id="rId64" display="https://budget.lis.virginia.gov/amendment/2019/1/HB1700/Introduced/CA/65/1h/" xr:uid="{56CE0CFE-00FF-4E26-BB81-AED78330D41F}"/>
    <hyperlink ref="I12:J12" r:id="rId65" display="https://budget.lis.virginia.gov/amendment/2019/1/SB1100/Introduced/CA/65/2s/" xr:uid="{91DF270E-7B9B-420C-8DEC-5C70A5866078}"/>
    <hyperlink ref="G5:H5" r:id="rId66" display="https://budget.lis.virginia.gov/amendment/2019/1/HB1700/Introduced/CA/474/5h/" xr:uid="{5A100739-AFD9-4BD3-8A58-97CB5D6C339D}"/>
    <hyperlink ref="I5:J5" r:id="rId67" display="https://budget.lis.virginia.gov/amendment/2019/1/SB1100/Introduced/CA/474/2s/" xr:uid="{AD1C7EB7-4C7D-49F1-B7AD-35D159F499EA}"/>
    <hyperlink ref="I7" r:id="rId68" xr:uid="{7984A6EF-B9B8-4D6A-B0A3-FBFF4DFDC12A}"/>
    <hyperlink ref="H7" r:id="rId69" display="https://budget.lis.virginia.gov/amendment/2019/1/HB1700/Introduced/CA/70/1h/" xr:uid="{1351AC70-4A6A-4C3B-8305-7F611F25F651}"/>
    <hyperlink ref="K12" r:id="rId70" display="(-600,000)" xr:uid="{427242AB-A09B-4515-B7E1-8EE699A278D0}"/>
    <hyperlink ref="L12" r:id="rId71" xr:uid="{2FA1BF83-9560-4B68-A949-88C9B6D305CB}"/>
    <hyperlink ref="K7" r:id="rId72" xr:uid="{58824B0B-E544-41E7-9EB9-93CC6B09FBF6}"/>
    <hyperlink ref="L5" r:id="rId73" display="https://budget.lis.virginia.gov/amendment/2019/1/HB1700/Introduced/CR/474/4c/" xr:uid="{7C0F5626-AB1E-4C6C-B0A3-5AF35C8EC239}"/>
    <hyperlink ref="K13" r:id="rId74" xr:uid="{984A8156-0785-4295-ABB7-44AD32AE2120}"/>
    <hyperlink ref="K25" r:id="rId75" display="https://budget.lis.virginia.gov/amendment/2019/1/HB1700/Introduced/CR/128/1c/" xr:uid="{B0FD57C8-D05E-47B8-9EFD-1A7094DC8B62}"/>
    <hyperlink ref="L25" r:id="rId76" display="https://budget.lis.virginia.gov/amendment/2019/1/HB1700/Introduced/CR/128/1c/" xr:uid="{FF20834A-4218-479C-B045-C1AE938C4B29}"/>
    <hyperlink ref="K27" r:id="rId77" display="https://budget.lis.virginia.gov/amendment/2019/1/HB1700/Introduced/CR/135/12c/" xr:uid="{C4FF13D6-136C-4940-8F2F-930D3227CC39}"/>
    <hyperlink ref="L27" r:id="rId78" display="https://budget.lis.virginia.gov/amendment/2019/1/HB1700/Introduced/CR/135/12c/" xr:uid="{A92D0B66-97A1-49BB-B8AA-D040F56564D6}"/>
    <hyperlink ref="K28" r:id="rId79" display="https://budget.lis.virginia.gov/amendment/2019/1/HB1700/Introduced/CR/135/13c/" xr:uid="{201C27C7-3472-421A-AE14-6AFDA44BAD34}"/>
    <hyperlink ref="L28" r:id="rId80" display="https://budget.lis.virginia.gov/amendment/2019/1/HB1700/Introduced/CR/135/13c/" xr:uid="{AA241A98-FD1E-449B-949A-510AEC1A2764}"/>
    <hyperlink ref="K29" r:id="rId81" display="https://budget.lis.virginia.gov/amendment/2019/1/HB1700/Introduced/CR/135/7c/" xr:uid="{BBD5C28D-FB80-4764-8F16-060E3DE9F938}"/>
    <hyperlink ref="L29" r:id="rId82" display="https://budget.lis.virginia.gov/amendment/2019/1/HB1700/Introduced/CR/135/7c/" xr:uid="{B0E33BB0-FCF0-49BC-B09A-F2F8F6B9DEAF}"/>
    <hyperlink ref="K30" r:id="rId83" display="https://budget.lis.virginia.gov/amendment/2019/1/HB1700/Introduced/CR/135/11c/" xr:uid="{AC4309E3-C30E-4DA4-A283-AB05B99B6B9E}"/>
    <hyperlink ref="L30" r:id="rId84" display="https://budget.lis.virginia.gov/amendment/2019/1/HB1700/Introduced/CR/135/11c/" xr:uid="{BACD89F3-0B22-4320-9257-9F0A25439A43}"/>
    <hyperlink ref="K31" r:id="rId85" display="https://budget.lis.virginia.gov/amendment/2019/1/HB1700/Introduced/CR/134/2c/" xr:uid="{CCBC6AD2-3E50-402F-A3B8-6E05ED0D147D}"/>
    <hyperlink ref="L31" r:id="rId86" display="https://budget.lis.virginia.gov/amendment/2019/1/HB1700/Introduced/CR/134/2c/" xr:uid="{4A665F4E-062D-42B9-8CF5-919E2B935196}"/>
    <hyperlink ref="L38" r:id="rId87" display="https://budget.lis.virginia.gov/amendment/2019/1/HB1700/Introduced/CR/136/6c/" xr:uid="{D61DCFE9-23D9-4802-B688-7EE6A63BBF6E}"/>
    <hyperlink ref="L39" r:id="rId88" xr:uid="{E896DED6-F805-4683-A944-B13D2F361DFE}"/>
    <hyperlink ref="K40" r:id="rId89" display="https://budget.lis.virginia.gov/amendment/2019/1/HB1700/Introduced/CR/136/5c/" xr:uid="{A7640471-77BC-4DA2-A2F7-CBABC2844298}"/>
    <hyperlink ref="L40" r:id="rId90" xr:uid="{90E507E9-E167-4B9D-9A63-4322DF0B8B49}"/>
    <hyperlink ref="K43" r:id="rId91" display="https://budget.lis.virginia.gov/amendment/2019/1/HB1700/Introduced/CR/136/9c/" xr:uid="{BCD47847-37AF-4140-AD5E-06A823B11273}"/>
    <hyperlink ref="L43" r:id="rId92" display="https://budget.lis.virginia.gov/amendment/2019/1/HB1700/Introduced/CR/136/9c/" xr:uid="{DC4AA555-7F8E-47DD-8EC6-D92FD95F2A6C}"/>
    <hyperlink ref="K44" r:id="rId93" display="https://budget.lis.virginia.gov/amendment/2019/1/HB1700/Introduced/CR/136/10c/" xr:uid="{7B01A28F-1059-4B33-B13B-21D06764C2DB}"/>
    <hyperlink ref="L44" r:id="rId94" display="https://budget.lis.virginia.gov/amendment/2019/1/HB1700/Introduced/CR/136/10c/" xr:uid="{F41B2A06-4F0E-4DD8-AAE0-8E0DCF0E07A0}"/>
    <hyperlink ref="K45" r:id="rId95" display="https://budget.lis.virginia.gov/amendment/2019/1/HB1700/Introduced/CR/136/7c/" xr:uid="{1916CEDA-B8AA-4DC1-BD33-F37285220E7E}"/>
    <hyperlink ref="L45" r:id="rId96" display="https://budget.lis.virginia.gov/amendment/2019/1/HB1700/Introduced/CR/136/7c/" xr:uid="{E4E5A4E4-CECC-4F46-9225-9F687A275B8F}"/>
    <hyperlink ref="K46" r:id="rId97" xr:uid="{D005494A-4AD9-4707-965B-99EBBA02967A}"/>
    <hyperlink ref="L46" r:id="rId98" display="https://budget.lis.virginia.gov/amendment/2019/1/HB1700/Introduced/CR/136/12c/" xr:uid="{EAD20924-7CEC-4B9F-A399-209167B1F708}"/>
    <hyperlink ref="K10" r:id="rId99" xr:uid="{64419762-AE77-49A5-B5D2-DF77D3CFDB3C}"/>
    <hyperlink ref="L10" r:id="rId100" xr:uid="{F80181A7-CD08-446B-AD7E-4889D608B484}"/>
    <hyperlink ref="K9" r:id="rId101" display="https://budget.lis.virginia.gov/amendment/2019/1/HB1700/Introduced/CR/83/4c/" xr:uid="{098E703B-4E84-4F90-8B54-85988AC4797F}"/>
    <hyperlink ref="L9" r:id="rId102" display="https://budget.lis.virginia.gov/amendment/2019/1/HB1700/Introduced/CR/83/4c/" xr:uid="{454484F8-C37A-40AA-8690-3F4C16CADA04}"/>
    <hyperlink ref="K11" r:id="rId103" display="https://budget.lis.virginia.gov/amendment/2019/1/HB1700/Introduced/CR/83/6c/" xr:uid="{3B01BD33-F840-444A-9AAC-91D2F5A4E220}"/>
    <hyperlink ref="L11" r:id="rId104" display="https://budget.lis.virginia.gov/amendment/2019/1/HB1700/Introduced/CR/83/6c/" xr:uid="{FF5EC76D-A88D-459D-B57F-367996A684F1}"/>
    <hyperlink ref="J65" r:id="rId105" display="https://budget.lis.virginia.gov/amendment/2019/1/SB1100/Introduced/CA/287/1s/" xr:uid="{F669D2EF-DF40-4938-B37B-8CAC27899C67}"/>
    <hyperlink ref="I76" r:id="rId106" xr:uid="{4997001B-3A3A-4198-BD54-1BE2D849224E}"/>
    <hyperlink ref="I73" r:id="rId107" xr:uid="{DFEADFF2-EFFD-4519-A82A-1AB6EC8187FA}"/>
    <hyperlink ref="G89" r:id="rId108" xr:uid="{96D8B8EC-420C-4476-9BE8-6DAB52740321}"/>
    <hyperlink ref="J90" r:id="rId109" display="https://budget.lis.virginia.gov/amendment/2019/1/SB1100/Introduced/CA/312/2s/" xr:uid="{6481BD3D-2E43-45ED-9624-E23577D2452A}"/>
    <hyperlink ref="H66" r:id="rId110" display="https://budget.lis.virginia.gov/amendment/2019/1/HB1700/Introduced/CA/289/1h/" xr:uid="{1705865B-F7CA-4C44-920D-5DF3D27D2D6F}"/>
    <hyperlink ref="H94" r:id="rId111" display="https://budget.lis.virginia.gov/amendment/2019/1/HB1700/Introduced/CA/292/1h/" xr:uid="{D4367802-D362-4942-8C8D-B9BB7CBC8537}"/>
    <hyperlink ref="H93" r:id="rId112" xr:uid="{BC76BC67-E85F-4DF9-BBA1-BC4D294299F6}"/>
    <hyperlink ref="I100" r:id="rId113" xr:uid="{85E458C2-9BF5-4648-BC62-F756F99622BE}"/>
    <hyperlink ref="J106" r:id="rId114" xr:uid="{EFE12283-FC6A-42F0-8178-61DB734C0C88}"/>
    <hyperlink ref="J112" r:id="rId115" display="https://budget.lis.virginia.gov/amendment/2019/1/SB1100/Introduced/CA/344/3s/" xr:uid="{EE933AF7-7412-4800-855D-D4E65C038A58}"/>
    <hyperlink ref="H112" r:id="rId116" display="https://budget.lis.virginia.gov/amendment/2019/1/HB1700/Introduced/CA/344/3h/" xr:uid="{A3352AD3-FD9D-45EA-856F-F590A38206DF}"/>
    <hyperlink ref="H118" r:id="rId117" display="https://budget.lis.virginia.gov/amendment/2019/1/HB1700/Introduced/CA/31/2h/" xr:uid="{4D802AB6-79AD-467A-9598-F28389158BAC}"/>
    <hyperlink ref="I48" r:id="rId118" display="https://budget.lis.virginia.gov/amendment/2019/1/SB1100/Introduced/CA/62/1s/" xr:uid="{77378216-AEDA-40CD-A7C3-2567E5C82917}"/>
    <hyperlink ref="I89" r:id="rId119" xr:uid="{CC295DC2-7F57-448F-974F-0FDDC1F51D5C}"/>
    <hyperlink ref="K48" r:id="rId120" display="https://budget.lis.virginia.gov/amendment/2019/1/HB1700/Introduced/CR/62/1c/" xr:uid="{A70A38CB-FC7D-49B6-8BEF-1F9A19C52188}"/>
    <hyperlink ref="K73" r:id="rId121" xr:uid="{310D2F52-9CF8-4781-A727-ED5BBBF54254}"/>
    <hyperlink ref="K117" r:id="rId122" display="https://budget.lis.virginia.gov/amendment/2019/1/HB1700/Introduced/CR/31/2c/" xr:uid="{C5C35466-58EE-400E-9D2E-3BC734433C45}"/>
    <hyperlink ref="K118" r:id="rId123" display="https://budget.lis.virginia.gov/amendment/2019/1/HB1700/Introduced/CR/31/3c/" xr:uid="{B479215A-8AB5-40EB-9573-EF4443CDF6BF}"/>
    <hyperlink ref="L64" r:id="rId124" display="https://budget.lis.virginia.gov/amendment/2019/1/HB1700/Introduced/CR/282/1c/" xr:uid="{FBC3005C-0D43-4035-A090-4D5CF5283A4A}"/>
    <hyperlink ref="L75" r:id="rId125" xr:uid="{EB41BA8E-C8B0-4F20-B472-421C69A1330F}"/>
    <hyperlink ref="K76" r:id="rId126" xr:uid="{EA78B695-020B-453B-B02F-7E2D544535B8}"/>
    <hyperlink ref="L65" r:id="rId127" display="https://budget.lis.virginia.gov/amendment/2019/1/HB1700/Introduced/CR/287/1c/" xr:uid="{04CE291D-33C0-4943-9AC2-C4A7FE33AE59}"/>
    <hyperlink ref="L66" r:id="rId128" display="https://budget.lis.virginia.gov/amendment/2019/1/HB1700/Introduced/CR/289/2c/" xr:uid="{CD8B9AAA-2CAA-4E06-A303-0AB848BE3176}"/>
    <hyperlink ref="L93" r:id="rId129" display="https://budget.lis.virginia.gov/amendment/2019/1/HB1700/Introduced/CR/293/2c/" xr:uid="{C91C0660-59FF-4866-8E17-9688EF2CEEFC}"/>
    <hyperlink ref="L94" r:id="rId130" display="https://budget.lis.virginia.gov/amendment/2019/1/HB1700/Introduced/CR/292/2c/" xr:uid="{24A514E4-8A85-4DA1-B30A-F0D8771191EB}"/>
    <hyperlink ref="L96" r:id="rId131" display="https://budget.lis.virginia.gov/amendment/2019/1/HB1700/Introduced/CR/297/4c/" xr:uid="{99766644-3EF6-41E5-945A-E68EB1565CBC}"/>
    <hyperlink ref="L97" r:id="rId132" xr:uid="{DB070CE6-0FA5-411B-93EB-FFBAB14D2163}"/>
    <hyperlink ref="K99" r:id="rId133" xr:uid="{B5778862-2947-4ACC-8186-177A5405F4A1}"/>
    <hyperlink ref="L101" r:id="rId134" xr:uid="{5BC13410-5491-45F7-9DA9-CD31DAC85ECD}"/>
    <hyperlink ref="L102" r:id="rId135" xr:uid="{298F4278-D580-47A1-A37C-1742C38FA870}"/>
    <hyperlink ref="L103" r:id="rId136" xr:uid="{BA45CACE-F5E5-407F-A935-8E145897116E}"/>
    <hyperlink ref="K78" r:id="rId137" xr:uid="{DC5D2FE6-7D3F-4201-9D74-1C4086CB0BDB}"/>
    <hyperlink ref="K79" r:id="rId138" xr:uid="{DF328A16-EACF-4826-8293-96FE05BD7F6C}"/>
    <hyperlink ref="K80" r:id="rId139" xr:uid="{EA915555-4077-42A0-8997-5D111913D40E}"/>
    <hyperlink ref="L89" r:id="rId140" xr:uid="{11482CE7-FD09-4163-83E3-B582662DB9DF}"/>
    <hyperlink ref="L90" r:id="rId141" display="https://budget.lis.virginia.gov/amendment/2019/1/HB1700/Introduced/CR/312/5c/" xr:uid="{F4003015-BE54-4EE5-A5A7-570C29D07C2D}"/>
    <hyperlink ref="K91" r:id="rId142" xr:uid="{467A61E5-D535-4250-9877-0B2867F0CD9D}"/>
    <hyperlink ref="I81" r:id="rId143" xr:uid="{8597BF3E-969C-4A59-AA98-EBE49D11A8A7}"/>
    <hyperlink ref="I82" r:id="rId144" xr:uid="{8F867984-2C9A-4691-82E1-E4AC290F0736}"/>
    <hyperlink ref="L106" r:id="rId145" xr:uid="{52741341-A5FB-45B4-A7F6-CF201D016604}"/>
    <hyperlink ref="L107" r:id="rId146" xr:uid="{3A5F0E64-FEE5-4734-8F2F-E7512E8889E4}"/>
    <hyperlink ref="L108" r:id="rId147" xr:uid="{0D8CD25C-4052-4806-BBF8-09DB8A945C63}"/>
    <hyperlink ref="L67" r:id="rId148" display="https://budget.lis.virginia.gov/amendment/2019/1/HB1700/Introduced/CR/291/1c/" xr:uid="{99E2B821-BA96-4ACC-BF3E-762CD73D0BE2}"/>
    <hyperlink ref="I113" r:id="rId149" xr:uid="{7E7837CA-321E-4CEF-95D7-A0068425262D}"/>
    <hyperlink ref="K109" r:id="rId150" xr:uid="{1E7C13D1-D1A6-4BEF-9CCD-582D06806605}"/>
    <hyperlink ref="L112" r:id="rId151" display="https://budget.lis.virginia.gov/amendment/2019/1/HB1700/Introduced/CR/344/3c/" xr:uid="{43196AA3-2FC1-4A93-BADA-7BCE2CD23F49}"/>
    <hyperlink ref="K113" r:id="rId152" xr:uid="{190DD866-4C1C-4A6D-AE6E-F8818AD5943B}"/>
    <hyperlink ref="K111" r:id="rId153" xr:uid="{E2279070-621F-4750-9B04-A34DB7CCC488}"/>
    <hyperlink ref="I115" r:id="rId154" display="https://budget.lis.virginia.gov/amendment/2019/1/SB1100/Introduced/CA/486/2s/" xr:uid="{4625E4E4-2D36-4BDB-ABF1-7633F59B0C6A}"/>
    <hyperlink ref="I60:J60" r:id="rId155" display="Language" xr:uid="{15E3776B-6B13-4A62-BA28-52B03594BC67}"/>
    <hyperlink ref="I61:J61" r:id="rId156" display="https://budget.lis.virginia.gov/amendment/2019/1/SB1100/Introduced/CA/266.10/1s/" xr:uid="{66BFAF1E-A7C5-4E82-983B-7BB5C398EE46}"/>
    <hyperlink ref="I121:J121" r:id="rId157" display="https://budget.lis.virginia.gov/amendment/2019/1/SB1100/Introduced/CA/376/1s/" xr:uid="{352A3440-9FF0-40BF-B9DC-3EE3B0B1DD0D}"/>
    <hyperlink ref="G136" r:id="rId158" xr:uid="{FEE3082D-23E1-4BDB-9B01-BDAD0F917189}"/>
    <hyperlink ref="H136" r:id="rId159" xr:uid="{F627DFC6-8F24-4A8B-9062-1374C4299452}"/>
    <hyperlink ref="G124:H124" r:id="rId160" display="https://budget.lis.virginia.gov/amendment/2019/1/HB1700/Introduced/CA/C-48.10/1h/" xr:uid="{E3AA8BFC-484D-4FF9-A159-F7D7CD73FA58}"/>
    <hyperlink ref="I125:J125" r:id="rId161" display="https://budget.lis.virginia.gov/amendment/2019/1/SB1100/Introduced/FA/362/3s/" xr:uid="{564CAC71-D92D-471B-9B86-AA70E61B09B1}"/>
    <hyperlink ref="K51:L51" r:id="rId162" display="Language" xr:uid="{731168A8-4CAC-4C91-A5E7-555249C4AE24}"/>
    <hyperlink ref="K116:L116" r:id="rId163" display="https://budget.lis.virginia.gov/amendment/2019/1/HB1700/Introduced/CR/31/2c/" xr:uid="{4CD7A94B-6A1B-403F-80DB-8EE434F34322}"/>
    <hyperlink ref="K125:L125" r:id="rId164" display="https://budget.lis.virginia.gov/amendment/2019/1/HB1700/Introduced/CR/362/3c/" xr:uid="{61F7BD19-9951-478A-99A1-411AF27C78FC}"/>
    <hyperlink ref="K124:L124" r:id="rId165" display="Language" xr:uid="{70BC8D39-B709-4751-B830-09AF7EF3689C}"/>
    <hyperlink ref="K132" r:id="rId166" xr:uid="{74D15818-B5F1-4E8A-92DE-AB00672AB7E1}"/>
    <hyperlink ref="K133" r:id="rId167" xr:uid="{45AE8B1B-9F86-4904-972F-A26AB28EDB90}"/>
    <hyperlink ref="K50:L50" r:id="rId168" display="Language" xr:uid="{03CE1B6F-6DC6-4B22-AF18-E0E513A5E39A}"/>
    <hyperlink ref="G55:H55" r:id="rId169" display="https://budget.lis.virginia.gov/amendment/2019/1/HB1700/Introduced/CA/255/1h/" xr:uid="{93B05E81-2928-4019-86E3-73F2F6490A3F}"/>
    <hyperlink ref="I55:J55" r:id="rId170" display="https://budget.lis.virginia.gov/amendment/2019/1/SB1100/Introduced/CA/255/2s/" xr:uid="{FBC5D2B5-DDBA-49C4-9028-27E38CCA27C3}"/>
    <hyperlink ref="G59:H59" r:id="rId171" display="https://budget.lis.virginia.gov/amendment/2019/1/HB1700/Introduced/CA/3-1.01/6h/" xr:uid="{02FF74E6-DCB3-4309-851A-67493E3DAC50}"/>
    <hyperlink ref="I59:J59" r:id="rId172" display="https://budget.lis.virginia.gov/amendment/2019/1/SB1100/Introduced/CA/3-1.01/1s/" xr:uid="{160472A2-ED00-4A72-976C-552500B032C4}"/>
    <hyperlink ref="I57:J57" r:id="rId173" display="https://budget.lis.virginia.gov/amendment/2019/1/SB1100/Introduced/CA/475/1s/" xr:uid="{46897243-020B-407C-8DA8-E5CCCD5D7E69}"/>
    <hyperlink ref="G56:H56" r:id="rId174" display="https://budget.lis.virginia.gov/amendment/2019/1/HB1700/Introduced/CA/474/5h/" xr:uid="{6ABD842C-658B-4D32-AE45-01DA4964EF4C}"/>
    <hyperlink ref="I56:J56" r:id="rId175" display="https://budget.lis.virginia.gov/amendment/2019/1/SB1100/Introduced/CA/474/2s/" xr:uid="{EF22AF34-7139-4042-A8D3-DCF287D52ADD}"/>
    <hyperlink ref="G49:H49" r:id="rId176" display="https://budget.lis.virginia.gov/amendment/2019/1/HB1700/Introduced/CA/474/1h/" xr:uid="{7FD58B37-A86A-4344-9234-B8D6BD9A1196}"/>
    <hyperlink ref="I49:J49" r:id="rId177" display="https://budget.lis.virginia.gov/amendment/2019/1/SB1100/Introduced/CA/474/5s/" xr:uid="{2DDFE878-2377-41E1-A073-BA3433ACE3C6}"/>
    <hyperlink ref="G122:H122" r:id="rId178" display="https://budget.lis.virginia.gov/amendment/2019/1/HB1700/Introduced/CA/368/1h/" xr:uid="{E8FD8861-465D-4160-BE45-CB64032D53BD}"/>
    <hyperlink ref="I122:J122" r:id="rId179" display="https://budget.lis.virginia.gov/amendment/2019/1/SB1100/Introduced/FA/368/1s/" xr:uid="{29DB6349-6773-4E66-93CE-70B0D6C6BDD7}"/>
    <hyperlink ref="K55:L55" r:id="rId180" display="https://budget.lis.virginia.gov/amendment/2019/1/HB1700/Introduced/CR/255/2c/" xr:uid="{29491AD8-A12B-46C6-9E9E-E6D349AC2327}"/>
    <hyperlink ref="K52:L52" r:id="rId181" display="https://budget.lis.virginia.gov/amendment/2019/1/HB1700/Introduced/CR/265/1c/" xr:uid="{0D48FFF5-8C36-4F3E-85A4-BB04DDAF41D3}"/>
    <hyperlink ref="K59:L59" r:id="rId182" display="https://budget.lis.virginia.gov/amendment/2019/1/HB1700/Introduced/CR/3-1.01/6c/" xr:uid="{C952D796-8686-4B57-BE6A-0DE11CA0556B}"/>
    <hyperlink ref="K57:L57" r:id="rId183" display="https://budget.lis.virginia.gov/amendment/2019/1/HB1700/Introduced/CR/475/1c/" xr:uid="{E2B989FA-2455-43AF-9F09-C05223F885EE}"/>
    <hyperlink ref="K49:L49" r:id="rId184" display="https://budget.lis.virginia.gov/amendment/2019/1/HB1700/Introduced/CR/474/5c/" xr:uid="{5D131487-BB45-4A2C-8E22-F206EDF8D680}"/>
    <hyperlink ref="K56:L56" r:id="rId185" display="https://budget.lis.virginia.gov/amendment/2019/1/HB1700/Introduced/CR/474/4c/" xr:uid="{E5325189-7E50-4460-92C8-36AAC5456BF4}"/>
    <hyperlink ref="K122:L122" r:id="rId186" display="https://budget.lis.virginia.gov/amendment/2019/1/HB1700/Introduced/CR/368/1c/" xr:uid="{CC35B48A-9791-4ED4-AA81-71B02CF71B31}"/>
    <hyperlink ref="G123:H123" r:id="rId187" display="https://budget.lis.virginia.gov/amendment/2019/1/HB1700/Introduced/CA/363/1h/" xr:uid="{A0FAC26F-4BFA-476B-919B-7B5CB76033A2}"/>
    <hyperlink ref="I123:J123" r:id="rId188" display="https://budget.lis.virginia.gov/amendment/2019/1/SB1100/Introduced/CA/363/3s/" xr:uid="{FAAFD0EE-ADFF-46CA-A041-110F9DB4F687}"/>
    <hyperlink ref="K54:L54" r:id="rId189" display="https://budget.lis.virginia.gov/amendment/2019/1/HB1700/Introduced/CR/475/2c/" xr:uid="{B6ABA13E-6B73-413F-BFEF-58BD191BDBEA}"/>
    <hyperlink ref="K123:L123" r:id="rId190" display="https://budget.lis.virginia.gov/amendment/2019/1/HB1700/Introduced/CR/363/4c/" xr:uid="{BC2C3460-0FE3-4C99-BFB5-55F59488502D}"/>
    <hyperlink ref="G53:H53" r:id="rId191" display="https://budget.lis.virginia.gov/amendment/2019/1/HB1700/Introduced/CA/266/1h/" xr:uid="{CEA45BEA-A18F-4CA2-A655-58B9B3B34F51}"/>
    <hyperlink ref="I53:J53" r:id="rId192" display="https://budget.lis.virginia.gov/amendment/2019/1/SB1100/Introduced/FA/266/1s/" xr:uid="{79B6F8C9-F8C9-48AA-9D2B-C9738273179B}"/>
    <hyperlink ref="G119:H119" r:id="rId193" display="https://budget.lis.virginia.gov/amendment/2019/1/HB1700/Introduced/CA/362/1h/" xr:uid="{3CE18A4D-8AD3-47B7-9455-38C3457BDBA7}"/>
    <hyperlink ref="I119:J119" r:id="rId194" display="https://budget.lis.virginia.gov/amendment/2019/1/SB1100/Introduced/CA/362/1s/" xr:uid="{4B8AA17A-A57D-4C4E-A444-E64FD8F83E5A}"/>
    <hyperlink ref="G135:H135" r:id="rId195" display="https://budget.lis.virginia.gov/amendment/2019/1/HB1700/Introduced/CA/450/1h/" xr:uid="{F7355705-9E20-4E64-B83A-EC05CBBBB241}"/>
    <hyperlink ref="I135:J135" r:id="rId196" display="https://budget.lis.virginia.gov/amendment/2019/1/SB1100/Introduced/CA/450/1s/" xr:uid="{0C67805B-F12A-4825-86C8-3CE2B18F0D47}"/>
    <hyperlink ref="K53:L53" r:id="rId197" display="https://budget.lis.virginia.gov/amendment/2019/1/HB1700/Introduced/CR/266/1c/" xr:uid="{2CA240C1-D564-4C85-A722-6023FB257ABD}"/>
    <hyperlink ref="K119:L119" r:id="rId198" display="https://budget.lis.virginia.gov/amendment/2019/1/HB1700/Introduced/CR/362/4c/" xr:uid="{724E24CC-97D9-4C72-9E8E-1AFE136A41A3}"/>
    <hyperlink ref="K135:L135" r:id="rId199" display="https://budget.lis.virginia.gov/amendment/2019/1/HB1700/Introduced/CR/450/1c/" xr:uid="{6CB837C6-3E04-430C-83B2-969746E98B16}"/>
    <hyperlink ref="H127" r:id="rId200" display="https://budget.lis.virginia.gov/amendment/2019/1/HB1700/Introduced/CA/395/1h/" xr:uid="{49ECFF98-DD10-403D-97D6-CE425F9A8FFB}"/>
    <hyperlink ref="G126" r:id="rId201" xr:uid="{0256D40A-1343-45D3-B927-50161D5BB216}"/>
    <hyperlink ref="H128" r:id="rId202" display="https://budget.lis.virginia.gov/amendment/2019/1/HB1700/Introduced/CA/393/1h/" xr:uid="{793E70DB-4B8F-4F75-9485-2B02D3294B13}"/>
    <hyperlink ref="H130" r:id="rId203" display="https://budget.lis.virginia.gov/amendment/2019/1/HB1700/Introduced/CA/393/2h/" xr:uid="{F6F789F3-2B42-43FC-9CD2-0332BDED04D0}"/>
    <hyperlink ref="H131" r:id="rId204" display="https://budget.lis.virginia.gov/amendment/2019/1/HB1700/Introduced/CA/395/2h/" xr:uid="{A5F6FFD0-C5F2-4639-9B70-37A5C5D07D53}"/>
    <hyperlink ref="I126" r:id="rId205" xr:uid="{3BE5A107-F490-4DF0-80EC-A20B4A28BA8A}"/>
    <hyperlink ref="L127" r:id="rId206" xr:uid="{4FC1AD88-15BD-41F5-8A3D-B7CCDA8C7DD4}"/>
    <hyperlink ref="L126" r:id="rId207" xr:uid="{14055133-5330-4806-B45A-B4036931375D}"/>
    <hyperlink ref="L128" r:id="rId208" display="https://budget.lis.virginia.gov/amendment/2019/1/HB1700/Introduced/CR/393/1c/" xr:uid="{2F3908B4-7F49-459A-BB5C-1C18D417C82E}"/>
    <hyperlink ref="L130" r:id="rId209" display="https://budget.lis.virginia.gov/amendment/2019/1/HB1700/Introduced/CR/393/2c/" xr:uid="{F6F500B6-B424-48E2-8041-CF417299CF02}"/>
    <hyperlink ref="L131" r:id="rId210" display="https://budget.lis.virginia.gov/amendment/2019/1/HB1700/Introduced/CR/395/2c/" xr:uid="{A6826200-4163-4F35-9013-C97CD5E1215A}"/>
    <hyperlink ref="K129" r:id="rId211" xr:uid="{9A7D11BB-07A1-4AED-9EE0-4F116261D78A}"/>
    <hyperlink ref="L13" r:id="rId212" xr:uid="{6AE391C5-F56B-4889-9F9E-3C25455350F1}"/>
    <hyperlink ref="K67" r:id="rId213" display="https://budget.lis.virginia.gov/amendment/2019/1/HB1700/Introduced/CR/291/1c/" xr:uid="{E17D7256-F245-4C5B-919E-1F699013EC17}"/>
    <hyperlink ref="L117" r:id="rId214" display="https://budget.lis.virginia.gov/amendment/2019/1/HB1700/Introduced/CR/31/2c/" xr:uid="{06349169-C8F3-45AD-9D8C-0E676EF4C9CA}"/>
    <hyperlink ref="K38" r:id="rId215" display="https://budget.lis.virginia.gov/amendment/2019/1/HB1700/Introduced/CR/136/6c/" xr:uid="{14E0E03E-964B-4DA2-9F7E-E151AF029547}"/>
    <hyperlink ref="I38" r:id="rId216" display="https://budget.lis.virginia.gov/amendment/2019/1/SB1100/Introduced/FA/136/2s/" xr:uid="{F0ABA395-19AD-4527-8AA5-DE6720E92209}"/>
    <hyperlink ref="L118" r:id="rId217" display="https://budget.lis.virginia.gov/amendment/2019/1/HB1700/Introduced/CR/31/3c/" xr:uid="{4127A5D3-23E7-45F9-AA08-856039AA3E59}"/>
    <hyperlink ref="K126" r:id="rId218" display="https://budget.lis.virginia.gov/amendment/2019/1/HB1700/Introduced/CR/392/2c/" xr:uid="{84E8B2E0-2A4F-4D0E-AA11-120E884BE076}"/>
    <hyperlink ref="G127" r:id="rId219" display="https://budget.lis.virginia.gov/amendment/2019/1/HB1700/Introduced/CA/395/1h/" xr:uid="{82AA2925-3AAC-4079-B8CA-F27115D2F7BB}"/>
    <hyperlink ref="K127" r:id="rId220" display="https://budget.lis.virginia.gov/amendment/2019/1/HB1700/Introduced/CR/395/3c/" xr:uid="{A3A44344-947A-4131-93C9-04F09719FF42}"/>
    <hyperlink ref="G128" r:id="rId221" display="https://budget.lis.virginia.gov/amendment/2019/1/HB1700/Introduced/CA/393/1h/" xr:uid="{05C3F5A0-776D-4772-B8A6-250B43890BA8}"/>
    <hyperlink ref="K128" r:id="rId222" display="https://budget.lis.virginia.gov/amendment/2019/1/HB1700/Introduced/CR/393/1c/" xr:uid="{F8B4E406-F8C6-4D99-973E-2A1DBB71E27B}"/>
    <hyperlink ref="K93" r:id="rId223" display="https://budget.lis.virginia.gov/amendment/2019/1/HB1700/Introduced/CR/293/2c/" xr:uid="{43BC4ABE-BE49-4B77-8974-7FCE5E28901F}"/>
    <hyperlink ref="K94" r:id="rId224" display="https://budget.lis.virginia.gov/amendment/2019/1/HB1700/Introduced/CR/292/2c/" xr:uid="{76D830D6-7F6D-4A72-B2C3-B8A94D38D67C}"/>
    <hyperlink ref="L99" r:id="rId225" display="https://budget.lis.virginia.gov/amendment/2019/1/HB1700/Introduced/CR/303/3c/" xr:uid="{C1BB582C-218E-433B-A060-B3E442FF8B90}"/>
    <hyperlink ref="H104" r:id="rId226" display="https://budget.lis.virginia.gov/amendment/2019/1/HB1700/Introduced/CA/310/1h/" xr:uid="{D1B2F999-35D0-46E2-885B-6CD8C822146E}"/>
    <hyperlink ref="J104" r:id="rId227" display="https://budget.lis.virginia.gov/amendment/2019/1/SB1100/Introduced/CA/303/12s/" xr:uid="{6681F65B-D61A-414E-8416-939FEB948419}"/>
    <hyperlink ref="K108" r:id="rId228" display="https://budget.lis.virginia.gov/amendment/2019/1/HB1700/Introduced/CR/340/3c/" xr:uid="{C43D4055-C1FA-4FAF-B1E4-568C038E1B70}"/>
    <hyperlink ref="K107" r:id="rId229" display="https://budget.lis.virginia.gov/amendment/2019/1/HB1700/Introduced/CR/340/1c/" xr:uid="{9D2875C5-9F7F-4F52-ACA0-3BDC4F5E39BF}"/>
    <hyperlink ref="K106" r:id="rId230" display="https://budget.lis.virginia.gov/amendment/2019/1/HB1700/Introduced/CR/339/1c/" xr:uid="{939AFB1D-AD46-48BC-8EA3-EC2296C49463}"/>
    <hyperlink ref="I106" r:id="rId231" display="https://budget.lis.virginia.gov/amendment/2019/1/SB1100/Introduced/CA/339/1s/" xr:uid="{CD33FD2D-C154-4990-A7D9-E2E57571C678}"/>
    <hyperlink ref="I105" r:id="rId232" display="https://budget.lis.virginia.gov/amendment/2019/1/SB1100/Introduced/CA/339/1s/" xr:uid="{6846B460-C98A-4E10-94A8-F34A79775647}"/>
    <hyperlink ref="L109" r:id="rId233" display="https://budget.lis.virginia.gov/amendment/2019/1/HB1700/Introduced/CR/340/4c/" xr:uid="{62BA4BE7-4E4D-4B86-B778-691A1CAF30E9}"/>
    <hyperlink ref="G110" r:id="rId234" display="https://budget.lis.virginia.gov/amendment/2019/1/HB1700/Introduced/CA/344/3h/" xr:uid="{ABE113C5-4694-4EC0-9704-AA00C3CE6905}"/>
    <hyperlink ref="I110" r:id="rId235" display="https://budget.lis.virginia.gov/amendment/2019/1/SB1100/Introduced/CA/344/3s/" xr:uid="{7A078171-32BB-4F7D-A91D-2E94576426BF}"/>
    <hyperlink ref="L111" r:id="rId236" display="https://budget.lis.virginia.gov/amendment/2019/1/HB1700/Introduced/CR/343/3c/" xr:uid="{3E1BE451-2B96-45FC-AF39-651E40C2222C}"/>
    <hyperlink ref="K112" r:id="rId237" display="https://budget.lis.virginia.gov/amendment/2019/1/HB1700/Introduced/CR/344/3c/" xr:uid="{DABA875C-E8DE-4216-8888-A679476403D3}"/>
    <hyperlink ref="I112" r:id="rId238" display="https://budget.lis.virginia.gov/amendment/2019/1/SB1100/Introduced/CA/344/3s/" xr:uid="{ED2B7ABD-23C7-4BFE-B6CC-23E9C8D92675}"/>
    <hyperlink ref="G112" r:id="rId239" display="https://budget.lis.virginia.gov/amendment/2019/1/HB1700/Introduced/CA/344/3h/" xr:uid="{767B9885-FFCD-4ECC-9094-65FD952DAE45}"/>
    <hyperlink ref="J113" r:id="rId240" display="https://budget.lis.virginia.gov/amendment/2019/1/SB1100/Introduced/CA/344/2s/" xr:uid="{2293ED6C-41BE-4ADF-A499-1490025AACC2}"/>
    <hyperlink ref="L113" r:id="rId241" display="https://budget.lis.virginia.gov/amendment/2019/1/HB1700/Introduced/CR/344/4c/" xr:uid="{258E332C-DE29-486C-B7C6-800C6418123D}"/>
    <hyperlink ref="J114" r:id="rId242" display="https://budget.lis.virginia.gov/amendment/2019/1/SB1100/Introduced/CA/486/2s/" xr:uid="{FA423318-F337-4682-B9DD-AF91F5777339}"/>
    <hyperlink ref="J115" r:id="rId243" display="https://budget.lis.virginia.gov/amendment/2019/1/SB1100/Introduced/CA/486/2s/" xr:uid="{40711C1C-511E-4740-A4F3-AE2D8D1F977E}"/>
    <hyperlink ref="G130" r:id="rId244" display="https://budget.lis.virginia.gov/amendment/2019/1/HB1700/Introduced/CA/393/2h/" xr:uid="{22FF59C0-6E2E-4A24-8398-811403A29A3C}"/>
    <hyperlink ref="G131" r:id="rId245" display="https://budget.lis.virginia.gov/amendment/2019/1/HB1700/Introduced/CA/395/2h/" xr:uid="{CEF85297-0A98-4E94-B454-1227CBD7B733}"/>
    <hyperlink ref="K130" r:id="rId246" display="https://budget.lis.virginia.gov/amendment/2019/1/HB1700/Introduced/CR/393/2c/" xr:uid="{14BA21D3-1803-42CD-B782-FC1302D36946}"/>
    <hyperlink ref="K131" r:id="rId247" display="https://budget.lis.virginia.gov/amendment/2019/1/HB1700/Introduced/CR/395/2c/" xr:uid="{5E17B291-1F9E-49F6-8CAF-FB69F7D45F8F}"/>
    <hyperlink ref="K5" r:id="rId248" display="https://budget.lis.virginia.gov/amendment/2019/1/HB1700/Introduced/CR/474/4c/" xr:uid="{53E48331-1D72-4B3B-BD1F-B28EC18C18C5}"/>
    <hyperlink ref="J7" r:id="rId249" display="https://budget.lis.virginia.gov/amendment/2019/1/SB1100/Introduced/CA/73/1s/" xr:uid="{1988889B-C43E-4F3B-A84B-C30B435F5F57}"/>
    <hyperlink ref="G7" r:id="rId250" display="https://budget.lis.virginia.gov/amendment/2019/1/HB1700/Introduced/CA/70/1h/" xr:uid="{2C4AFC67-BA0F-4048-B4DB-A33E2D803126}"/>
    <hyperlink ref="G12" r:id="rId251" display="https://budget.lis.virginia.gov/amendment/2019/1/HB1700/Introduced/CA/65/1h/" xr:uid="{4C2C3E91-73B6-47CA-997E-D448F52789DA}"/>
    <hyperlink ref="I86" r:id="rId252" display="https://budget.lis.virginia.gov/amendment/2019/1/SB1100/Introduced/CA/312/2s/" xr:uid="{E8711858-B37B-4DF1-A99E-07B24E3EF2EE}"/>
    <hyperlink ref="J88" r:id="rId253" display="https://budget.lis.virginia.gov/amendment/2019/1/SB1100/Introduced/CA/312/4s/" xr:uid="{ECE9123C-9DBE-4912-99EC-2557AFF5ECC4}"/>
    <hyperlink ref="K47" r:id="rId254" xr:uid="{0F9A7756-D691-4FB2-817F-372BB1FF009E}"/>
    <hyperlink ref="L47" r:id="rId255" xr:uid="{1CA54157-761A-48C0-87DD-96DEA217CEE1}"/>
    <hyperlink ref="L7" r:id="rId256" display="https://budget.lis.virginia.gov/amendment/2019/1/HB1700/Introduced/CR/70/2c/" xr:uid="{94054AC0-5005-46CA-8203-C98F05030788}"/>
    <hyperlink ref="H16" r:id="rId257" display="https://budget.lis.virginia.gov/amendment/2019/1/HB1700/Introduced/CA/106/3h/" xr:uid="{26545BCF-48D0-49F4-BA6A-B87C3EB83278}"/>
    <hyperlink ref="J16" r:id="rId258" display="https://budget.lis.virginia.gov/amendment/2019/1/SB1100/Introduced/CA/106/1s/" xr:uid="{87B1D2A0-56E8-4256-99F9-8604BE5B929E}"/>
    <hyperlink ref="I16" r:id="rId259" display="https://budget.lis.virginia.gov/amendment/2019/1/SB1100/Introduced/CA/106/1s/" xr:uid="{7DF96589-057C-44AF-AAF4-395FCC88D493}"/>
    <hyperlink ref="G16" r:id="rId260" display="https://budget.lis.virginia.gov/amendment/2019/1/HB1700/Introduced/CA/106/3h/" xr:uid="{CF3C8BC2-7034-44AF-BD81-57107CC7D99C}"/>
    <hyperlink ref="G21" r:id="rId261" display="https://budget.lis.virginia.gov/amendment/2019/1/HB1700/Introduced/CA/117/3h/" xr:uid="{0386E82D-E50A-46DF-93CB-DDB63968C9E0}"/>
    <hyperlink ref="H21" r:id="rId262" display="https://budget.lis.virginia.gov/amendment/2019/1/HB1700/Introduced/CA/106/3h/" xr:uid="{2142C50D-8DCA-433D-9DA4-156C0176A3CA}"/>
    <hyperlink ref="I22" r:id="rId263" display="https://budget.lis.virginia.gov/amendment/2019/1/SB1100/Introduced/CA/122/1s/" xr:uid="{2585B3E6-B229-4289-A859-CEBBFB01012F}"/>
    <hyperlink ref="H22" r:id="rId264" display="https://budget.lis.virginia.gov/amendment/2019/1/SB1100/Introduced/CA/122/1s/" xr:uid="{AB364EE8-0B51-464A-A463-68E3782B4064}"/>
    <hyperlink ref="I25" r:id="rId265" display="https://budget.lis.virginia.gov/amendment/2019/1/SB1100/Introduced/CA/128/1s/" xr:uid="{895641A7-06EC-4CA1-ACA7-FDBB7EB92A2F}"/>
    <hyperlink ref="G25" r:id="rId266" display="https://budget.lis.virginia.gov/amendment/2019/1/HB1700/Introduced/CA/128/2h/" xr:uid="{B0272ADE-B6A9-4A8B-A833-1EF08E790F98}"/>
    <hyperlink ref="H27" r:id="rId267" display="https://budget.lis.virginia.gov/amendment/2019/1/HB1700/Introduced/CA/135/10h/" xr:uid="{248C7443-1DC5-4926-8507-E9715FE8AA01}"/>
    <hyperlink ref="J27" r:id="rId268" display="https://budget.lis.virginia.gov/amendment/2019/1/SB1100/Introduced/CA/135/2s/" xr:uid="{409DEAB8-C497-4C7A-9A0F-04CBFE78C59F}"/>
    <hyperlink ref="I28" r:id="rId269" display="https://budget.lis.virginia.gov/amendment/2019/1/SB1100/Introduced/CA/135/5s/" xr:uid="{26DD3BE4-E93F-4083-B186-B862CE3201EA}"/>
    <hyperlink ref="I30" r:id="rId270" display="https://budget.lis.virginia.gov/amendment/2019/1/SB1100/Introduced/CA/135/1s/" xr:uid="{C6AD18A2-A201-43CA-8E0C-DFD68D192A84}"/>
    <hyperlink ref="G30" r:id="rId271" display="https://budget.lis.virginia.gov/amendment/2019/1/HB1700/Introduced/CA/135/7h/" xr:uid="{C8F06F09-D50A-45FA-BED0-90991ACFDC4C}"/>
    <hyperlink ref="I32" r:id="rId272" display="https://budget.lis.virginia.gov/amendment/2019/1/SB1100/Introduced/CA/129/1s/" xr:uid="{6C9F21E6-E898-4550-ACE0-7E16FF19C75B}"/>
    <hyperlink ref="H44" r:id="rId273" display="https://budget.lis.virginia.gov/amendment/2019/1/HB1700/Introduced/CA/136/5h/" xr:uid="{5635FE09-F3FA-4289-BAE9-BBFD41E5252F}"/>
    <hyperlink ref="G45" r:id="rId274" display="https://budget.lis.virginia.gov/amendment/2019/1/HB1700/Introduced/CA/136/14h/" xr:uid="{991F3705-4E59-431A-B964-14EA46A40889}"/>
    <hyperlink ref="I45" r:id="rId275" display="https://budget.lis.virginia.gov/amendment/2019/1/SB1100/Introduced/CA/136/1s/" xr:uid="{BD7DD22C-20DA-422C-9B39-086EBB148E40}"/>
    <hyperlink ref="J45" r:id="rId276" xr:uid="{647ED45C-3587-49DF-93B4-F460B00A1D4C}"/>
    <hyperlink ref="J46" r:id="rId277" display="https://budget.lis.virginia.gov/amendment/2019/1/SB1100/Introduced/CA/136/8s/" xr:uid="{B79981D6-2222-4164-A97D-DA83CCF218AE}"/>
    <hyperlink ref="H46" r:id="rId278" display="https://budget.lis.virginia.gov/amendment/2019/1/HB1700/Introduced/CA/136/7h/" xr:uid="{4845F5A0-9FE4-487F-AA62-40C55CCB60DC}"/>
    <hyperlink ref="J48" r:id="rId279" display="https://budget.lis.virginia.gov/amendment/2019/1/SB1100/Introduced/CA/62/1s/" xr:uid="{F60FADA4-289F-44F4-BB11-F1E83FB1A954}"/>
    <hyperlink ref="L48" r:id="rId280" display="https://budget.lis.virginia.gov/amendment/2019/1/HB1700/Introduced/CR/62/1c/" xr:uid="{6BB5D015-F7F5-4952-BC27-C03DCD1A4989}"/>
    <hyperlink ref="G48" r:id="rId281" display="https://budget.lis.virginia.gov/amendment/2019/1/HB1700/Introduced/CA/62/1h/" xr:uid="{FC3D2A16-B1B0-4130-A75E-AF2C613684D6}"/>
    <hyperlink ref="H48" r:id="rId282" display="https://budget.lis.virginia.gov/amendment/2019/1/HB1700/Introduced/CA/62/1h/" xr:uid="{5268AD77-A021-4BAA-BC13-BD6BD19CEC62}"/>
    <hyperlink ref="K65" r:id="rId283" display="https://budget.lis.virginia.gov/amendment/2019/1/HB1700/Introduced/CR/287/1c/" xr:uid="{F34B0912-22E3-44BB-A837-27E2BEC9D4B9}"/>
    <hyperlink ref="I65" r:id="rId284" display="https://budget.lis.virginia.gov/amendment/2019/1/SB1100/Introduced/CA/287/1s/" xr:uid="{23F4925C-38F4-4E85-B1FF-09D9E21B73C2}"/>
    <hyperlink ref="K66" r:id="rId285" display="https://budget.lis.virginia.gov/amendment/2019/1/HB1700/Introduced/CR/289/2c/" xr:uid="{FFE26647-554F-444F-94DE-641DB0EC0660}"/>
    <hyperlink ref="J66" r:id="rId286" display="https://budget.lis.virginia.gov/amendment/2019/1/SB1100/Introduced/CA/289/1s/" xr:uid="{4A94D00B-3FC0-4436-B90C-A3984ACEABBD}"/>
    <hyperlink ref="I66" r:id="rId287" display="https://budget.lis.virginia.gov/amendment/2019/1/SB1100/Introduced/CA/289/1s/" xr:uid="{7F96FB51-C9A2-4952-A839-CE92CC1107B1}"/>
    <hyperlink ref="G66" r:id="rId288" display="https://budget.lis.virginia.gov/amendment/2019/1/HB1700/Introduced/CA/289/1h/" xr:uid="{3E962716-506B-4E8D-95A8-47A79A7EA1C1}"/>
    <hyperlink ref="I69" r:id="rId289" display="https://budget.lis.virginia.gov/amendment/2019/1/SB1100/Introduced/CA/311/1s/" xr:uid="{775DD509-FB68-4C09-9253-C4127CD08ABF}"/>
    <hyperlink ref="J69" r:id="rId290" display="https://budget.lis.virginia.gov/amendment/2019/1/SB1100/Introduced/CA/311/1s/" xr:uid="{8BC6C955-7249-4337-855D-65FC5D7F33FC}"/>
    <hyperlink ref="I87" r:id="rId291" display="https://budget.lis.virginia.gov/amendment/2019/1/SB1100/Introduced/CA/312/3s/" xr:uid="{91EAB67B-9153-470D-9E3A-5BE207CF0082}"/>
    <hyperlink ref="K89" r:id="rId292" display="https://budget.lis.virginia.gov/amendment/2019/1/HB1700/Introduced/CR/312/2c/" xr:uid="{FC96AF00-2CDE-4309-82E1-D9B9C6EDD47B}"/>
    <hyperlink ref="K90" r:id="rId293" display="https://budget.lis.virginia.gov/amendment/2019/1/HB1700/Introduced/CR/312/5c/" xr:uid="{2A696480-0B86-4F34-A9C6-C976CA777D20}"/>
    <hyperlink ref="L91" r:id="rId294" display="https://budget.lis.virginia.gov/amendment/2019/1/HB1700/Introduced/CR/312/6c/" xr:uid="{F68BB6E3-2EAE-48E6-AA4D-92546A855D4C}"/>
    <hyperlink ref="J93" r:id="rId295" xr:uid="{2A44164B-3CF0-463D-8662-3C26BD9B0BD4}"/>
    <hyperlink ref="J94" r:id="rId296" display="https://budget.lis.virginia.gov/amendment/2019/1/SB1100/Introduced/CA/292/1s/" xr:uid="{837D0266-6DD8-403C-AF77-E1F4BB6D6A1D}"/>
    <hyperlink ref="J95" r:id="rId297" xr:uid="{ACE7C224-111D-42DC-8855-4335E36254A7}"/>
    <hyperlink ref="K96" r:id="rId298" display="https://budget.lis.virginia.gov/amendment/2019/1/HB1700/Introduced/CR/297/4c/" xr:uid="{E885388C-ECED-4EDE-A1C6-7C29300BD9D8}"/>
    <hyperlink ref="K97" r:id="rId299" display="https://budget.lis.virginia.gov/amendment/2019/1/HB1700/Introduced/CR/299/1c/" xr:uid="{F95DBF53-1A0F-4B72-ABDA-7312633E4D80}"/>
    <hyperlink ref="J100" r:id="rId300" display="https://budget.lis.virginia.gov/amendment/2019/1/SB1100/Introduced/CA/303/9s/" xr:uid="{BBFEB712-65D5-4D6D-B7F8-9FFD08D6AD95}"/>
    <hyperlink ref="K101" r:id="rId301" display="https://budget.lis.virginia.gov/amendment/2019/1/HB1700/Introduced/CR/303/4c/" xr:uid="{74DEF6B0-D89E-4052-B817-1E2F7FB3AABE}"/>
    <hyperlink ref="K102" r:id="rId302" display="https://budget.lis.virginia.gov/amendment/2019/1/HB1700/Introduced/CR/303/10c/" xr:uid="{D3E767D6-CB65-4FBE-9668-F2BB0001A41C}"/>
    <hyperlink ref="K103" r:id="rId303" display="https://budget.lis.virginia.gov/amendment/2019/1/HB1700/Introduced/CR/303/11c/" xr:uid="{18600070-B337-40A3-9421-A10ADB35DC66}"/>
    <hyperlink ref="G118" r:id="rId304" display="https://budget.lis.virginia.gov/amendment/2019/1/HB1700/Introduced/CA/31/2h/" xr:uid="{F2FE62C9-1D81-45E7-9468-746F04DE0470}"/>
    <hyperlink ref="I118" r:id="rId305" display="https://budget.lis.virginia.gov/amendment/2019/1/SB1100/Introduced/CA/31/1s/" xr:uid="{2BFEB826-B5C1-4AD6-A9BD-9846DBD67568}"/>
    <hyperlink ref="J118" r:id="rId306" display="https://budget.lis.virginia.gov/amendment/2019/1/SB1100/Introduced/CA/31/1s/" xr:uid="{0C5E0FAE-3222-4280-B03C-77314CE37D5F}"/>
    <hyperlink ref="H126" r:id="rId307" display="https://budget.lis.virginia.gov/amendment/2019/1/HB1700/Introduced/CA/392/1h/" xr:uid="{CF7AACCA-8BB8-4F6B-A659-ED1082B16348}"/>
    <hyperlink ref="J126" r:id="rId308" display="https://budget.lis.virginia.gov/amendment/2019/1/SB1100/Introduced/CA/392/1s/" xr:uid="{A66A8194-8047-4F71-9D32-5F835F2E1CC2}"/>
    <hyperlink ref="I128" r:id="rId309" display="https://budget.lis.virginia.gov/amendment/2019/1/SB1100/Introduced/CA/393/1s/" xr:uid="{6C025749-E405-4488-9AA9-1C3BDA1A8B32}"/>
    <hyperlink ref="J128" r:id="rId310" display="https://budget.lis.virginia.gov/amendment/2019/1/SB1100/Introduced/CA/393/1s/" xr:uid="{90F29AB2-CF8A-4152-8CB6-B03DB127EED4}"/>
    <hyperlink ref="L129" r:id="rId311" display="https://budget.lis.virginia.gov/amendment/2019/1/HB1700/Introduced/CR/381/1c/" xr:uid="{ED4C527E-7965-494D-9A9C-C97D796281D6}"/>
    <hyperlink ref="I130" r:id="rId312" display="https://budget.lis.virginia.gov/amendment/2019/1/SB1100/Introduced/CA/395/2s/" xr:uid="{C3C61F17-8131-477E-BFD7-4CAE48E7B677}"/>
    <hyperlink ref="J130" r:id="rId313" display="https://budget.lis.virginia.gov/amendment/2019/1/SB1100/Introduced/CA/395/2s/" xr:uid="{3C209081-D07F-41C2-B670-332EE40139DB}"/>
  </hyperlinks>
  <printOptions horizontalCentered="1" gridLines="1"/>
  <pageMargins left="0.25" right="0.25" top="0.75" bottom="0.75" header="0.3" footer="0.3"/>
  <pageSetup scale="45" fitToHeight="0" orientation="landscape" r:id="rId314"/>
  <headerFooter>
    <oddHeader>&amp;C&amp;G</oddHeader>
    <oddFooter>Page &amp;P of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F420CFC25342468B625C868F00C447" ma:contentTypeVersion="8" ma:contentTypeDescription="Create a new document." ma:contentTypeScope="" ma:versionID="5c2ecc5b5a65d4d2c23c7b3b9631edc6">
  <xsd:schema xmlns:xsd="http://www.w3.org/2001/XMLSchema" xmlns:xs="http://www.w3.org/2001/XMLSchema" xmlns:p="http://schemas.microsoft.com/office/2006/metadata/properties" xmlns:ns2="c3461887-45b7-46c4-948b-7a5b0ac7d0a9" xmlns:ns3="4e6c2383-b53d-41b7-9776-0e32d66c77e2" targetNamespace="http://schemas.microsoft.com/office/2006/metadata/properties" ma:root="true" ma:fieldsID="233eb90c02afe26992d22c7c09f803bd" ns2:_="" ns3:_="">
    <xsd:import namespace="c3461887-45b7-46c4-948b-7a5b0ac7d0a9"/>
    <xsd:import namespace="4e6c2383-b53d-41b7-9776-0e32d66c77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61887-45b7-46c4-948b-7a5b0ac7d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c2383-b53d-41b7-9776-0e32d66c77e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CB88D-08C9-42FA-9049-3CE1524D13DB}">
  <ds:schemaRefs>
    <ds:schemaRef ds:uri="http://schemas.microsoft.com/sharepoint/v3/contenttype/forms"/>
  </ds:schemaRefs>
</ds:datastoreItem>
</file>

<file path=customXml/itemProps2.xml><?xml version="1.0" encoding="utf-8"?>
<ds:datastoreItem xmlns:ds="http://schemas.openxmlformats.org/officeDocument/2006/customXml" ds:itemID="{0EF071A3-8D3C-4E70-8324-037069E16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61887-45b7-46c4-948b-7a5b0ac7d0a9"/>
    <ds:schemaRef ds:uri="4e6c2383-b53d-41b7-9776-0e32d66c7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F79882-6902-47CA-8AE2-2B614F8491C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3461887-45b7-46c4-948b-7a5b0ac7d0a9"/>
    <ds:schemaRef ds:uri="http://purl.org/dc/elements/1.1/"/>
    <ds:schemaRef ds:uri="4e6c2383-b53d-41b7-9776-0e32d66c77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Menkes</dc:creator>
  <cp:keywords/>
  <dc:description/>
  <cp:lastModifiedBy>Jessica Ackerman</cp:lastModifiedBy>
  <cp:revision/>
  <cp:lastPrinted>2019-02-27T18:38:18Z</cp:lastPrinted>
  <dcterms:created xsi:type="dcterms:W3CDTF">2016-12-27T17:00:30Z</dcterms:created>
  <dcterms:modified xsi:type="dcterms:W3CDTF">2019-02-28T18:58:46Z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0x010100A1F420CFC25342468B625C868F00C447</vt:lpwstr>
  </property>
</Properties>
</file>